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0" yWindow="0" windowWidth="25600" windowHeight="16060"/>
  </bookViews>
  <sheets>
    <sheet name="COPERTINA_III" sheetId="5" r:id="rId1"/>
    <sheet name="SEZ.III.1" sheetId="4" r:id="rId2"/>
    <sheet name="SEZ.III.2" sheetId="3" r:id="rId3"/>
    <sheet name="SE.III.3" sheetId="6" r:id="rId4"/>
    <sheet name="SEZ.III.4" sheetId="1" r:id="rId5"/>
    <sheet name="SEZ.III.5" sheetId="2" r:id="rId6"/>
  </sheets>
  <definedNames>
    <definedName name="_xlnm.Print_Area" localSheetId="3">SE.III.3!$A$1:$G$104</definedName>
    <definedName name="_xlnm.Print_Area" localSheetId="1">SEZ.III.1!$A$1:$M$83</definedName>
    <definedName name="_xlnm.Print_Area" localSheetId="4">SEZ.III.4!$A$1:$I$616</definedName>
    <definedName name="_xlnm.Print_Area" localSheetId="5">SEZ.III.5!$B$1:$O$88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75" i="1" l="1"/>
  <c r="F469" i="1"/>
  <c r="F463" i="1"/>
  <c r="F457" i="1"/>
  <c r="F433" i="1"/>
  <c r="F427" i="1"/>
  <c r="F390" i="1"/>
  <c r="F372" i="1"/>
  <c r="F363" i="1"/>
  <c r="F340" i="1"/>
  <c r="F317" i="1"/>
  <c r="F309" i="1"/>
  <c r="F293" i="1"/>
  <c r="F268" i="1"/>
  <c r="F243" i="1"/>
  <c r="F236" i="1"/>
  <c r="F222" i="1"/>
  <c r="F206" i="1"/>
  <c r="F193" i="1"/>
  <c r="F178" i="1"/>
  <c r="F151" i="1"/>
  <c r="F97" i="1"/>
  <c r="F87" i="1"/>
  <c r="F70" i="1"/>
  <c r="F41" i="1"/>
  <c r="F27" i="1"/>
  <c r="F22" i="1"/>
  <c r="F480" i="1"/>
  <c r="F482" i="1"/>
  <c r="F588" i="1"/>
  <c r="F584" i="1"/>
  <c r="F572" i="1"/>
  <c r="F566" i="1"/>
  <c r="F559" i="1"/>
  <c r="F555" i="1"/>
  <c r="F545" i="1"/>
  <c r="F538" i="1"/>
  <c r="F533" i="1"/>
  <c r="F526" i="1"/>
  <c r="F518" i="1"/>
  <c r="F507" i="1"/>
  <c r="F501" i="1"/>
  <c r="F492" i="1"/>
  <c r="F590" i="1"/>
  <c r="F606" i="1"/>
  <c r="F608" i="1"/>
  <c r="L80" i="2"/>
  <c r="L79" i="2"/>
  <c r="L82" i="2"/>
  <c r="F610" i="1"/>
  <c r="L77" i="2"/>
  <c r="M76" i="2"/>
  <c r="L76" i="2"/>
  <c r="H475" i="1"/>
  <c r="H469" i="1"/>
  <c r="H463" i="1"/>
  <c r="H457" i="1"/>
  <c r="H433" i="1"/>
  <c r="H427" i="1"/>
  <c r="H390" i="1"/>
  <c r="H372" i="1"/>
  <c r="H363" i="1"/>
  <c r="H340" i="1"/>
  <c r="H317" i="1"/>
  <c r="H309" i="1"/>
  <c r="H293" i="1"/>
  <c r="H268" i="1"/>
  <c r="H243" i="1"/>
  <c r="H236" i="1"/>
  <c r="H222" i="1"/>
  <c r="H206" i="1"/>
  <c r="H193" i="1"/>
  <c r="H178" i="1"/>
  <c r="H151" i="1"/>
  <c r="H97" i="1"/>
  <c r="H87" i="1"/>
  <c r="H70" i="1"/>
  <c r="H41" i="1"/>
  <c r="H27" i="1"/>
  <c r="H22" i="1"/>
  <c r="H480" i="1"/>
  <c r="H482" i="1"/>
  <c r="H588" i="1"/>
  <c r="H584" i="1"/>
  <c r="H572" i="1"/>
  <c r="H566" i="1"/>
  <c r="H559" i="1"/>
  <c r="H555" i="1"/>
  <c r="H545" i="1"/>
  <c r="H538" i="1"/>
  <c r="H533" i="1"/>
  <c r="H526" i="1"/>
  <c r="H518" i="1"/>
  <c r="H507" i="1"/>
  <c r="H501" i="1"/>
  <c r="H492" i="1"/>
  <c r="H590" i="1"/>
  <c r="H606" i="1"/>
  <c r="H608" i="1"/>
  <c r="H610" i="1"/>
  <c r="H72" i="3"/>
  <c r="H70" i="3"/>
  <c r="D58" i="4"/>
  <c r="D56" i="4"/>
  <c r="D57" i="4"/>
  <c r="L54" i="4"/>
  <c r="L53" i="4"/>
  <c r="L52" i="4"/>
  <c r="L51" i="4"/>
  <c r="K54" i="4"/>
  <c r="L49" i="4"/>
  <c r="K49" i="4"/>
  <c r="D60" i="4"/>
  <c r="D59" i="4"/>
  <c r="D55" i="4"/>
  <c r="L39" i="4"/>
  <c r="D35" i="4"/>
  <c r="D27" i="4"/>
  <c r="D28" i="4"/>
  <c r="D29" i="4"/>
  <c r="D30" i="4"/>
  <c r="L35" i="4"/>
  <c r="D36" i="4"/>
  <c r="D32" i="4"/>
  <c r="L36" i="4"/>
  <c r="D31" i="4"/>
  <c r="D34" i="4"/>
  <c r="D33" i="4"/>
  <c r="F35" i="6"/>
  <c r="L60" i="4"/>
  <c r="L58" i="4"/>
  <c r="L56" i="4"/>
  <c r="L48" i="4"/>
  <c r="L47" i="4"/>
  <c r="L46" i="4"/>
  <c r="K44" i="4"/>
  <c r="L41" i="4"/>
  <c r="L43" i="4"/>
  <c r="L44" i="4"/>
  <c r="L15" i="2"/>
  <c r="L29" i="2"/>
  <c r="L44" i="2"/>
  <c r="L52" i="2"/>
  <c r="L60" i="2"/>
  <c r="L69" i="2"/>
  <c r="M74" i="2"/>
  <c r="M73" i="2"/>
  <c r="M72" i="2"/>
  <c r="M71" i="2"/>
  <c r="M69" i="2"/>
  <c r="M68" i="2"/>
  <c r="M67" i="2"/>
  <c r="M66" i="2"/>
  <c r="M65" i="2"/>
  <c r="M62" i="2"/>
  <c r="M60" i="2"/>
  <c r="M59" i="2"/>
  <c r="M58" i="2"/>
  <c r="M57" i="2"/>
  <c r="M56" i="2"/>
  <c r="M55" i="2"/>
  <c r="M54" i="2"/>
  <c r="M52" i="2"/>
  <c r="M51" i="2"/>
  <c r="M50" i="2"/>
  <c r="M49" i="2"/>
  <c r="M48" i="2"/>
  <c r="M47" i="2"/>
  <c r="M44" i="2"/>
  <c r="M43" i="2"/>
  <c r="M40" i="2"/>
  <c r="M37" i="2"/>
  <c r="M34" i="2"/>
  <c r="M29" i="2"/>
  <c r="M28" i="2"/>
  <c r="M25" i="2"/>
  <c r="M22" i="2"/>
  <c r="M17" i="2"/>
  <c r="M15" i="2"/>
  <c r="M14" i="2"/>
  <c r="M13" i="2"/>
  <c r="M12" i="2"/>
  <c r="M11" i="2"/>
  <c r="M10" i="2"/>
  <c r="H484" i="1"/>
  <c r="F484" i="1"/>
  <c r="E484" i="1"/>
  <c r="F483" i="1"/>
  <c r="E483" i="1"/>
  <c r="H483" i="1"/>
  <c r="G483" i="1"/>
  <c r="G484" i="1"/>
  <c r="G475" i="1"/>
  <c r="E475" i="1"/>
  <c r="F473" i="1"/>
  <c r="G469" i="1"/>
  <c r="E469" i="1"/>
  <c r="G457" i="1"/>
  <c r="E457" i="1"/>
  <c r="G433" i="1"/>
  <c r="E433" i="1"/>
  <c r="G427" i="1"/>
  <c r="E427" i="1"/>
  <c r="G390" i="1"/>
  <c r="E390" i="1"/>
  <c r="G372" i="1"/>
  <c r="E372" i="1"/>
  <c r="G363" i="1"/>
  <c r="E363" i="1"/>
  <c r="G340" i="1"/>
  <c r="E340" i="1"/>
  <c r="G317" i="1"/>
  <c r="E317" i="1"/>
  <c r="E309" i="1"/>
  <c r="G293" i="1"/>
  <c r="E293" i="1"/>
  <c r="G268" i="1"/>
  <c r="E268" i="1"/>
  <c r="G243" i="1"/>
  <c r="E243" i="1"/>
  <c r="G236" i="1"/>
  <c r="E236" i="1"/>
  <c r="G222" i="1"/>
  <c r="E222" i="1"/>
  <c r="G206" i="1"/>
  <c r="E206" i="1"/>
  <c r="G193" i="1"/>
  <c r="E193" i="1"/>
  <c r="G178" i="1"/>
  <c r="E178" i="1"/>
  <c r="G151" i="1"/>
  <c r="E151" i="1"/>
  <c r="G97" i="1"/>
  <c r="E97" i="1"/>
  <c r="G87" i="1"/>
  <c r="E87" i="1"/>
  <c r="G70" i="1"/>
  <c r="E70" i="1"/>
  <c r="G41" i="1"/>
  <c r="E41" i="1"/>
  <c r="G27" i="1"/>
  <c r="E27" i="1"/>
  <c r="G22" i="1"/>
  <c r="E22" i="1"/>
</calcChain>
</file>

<file path=xl/comments1.xml><?xml version="1.0" encoding="utf-8"?>
<comments xmlns="http://schemas.openxmlformats.org/spreadsheetml/2006/main">
  <authors>
    <author>Anna</author>
  </authors>
  <commentList>
    <comment ref="C50" authorId="0">
      <text>
        <r>
          <rPr>
            <b/>
            <sz val="9"/>
            <color indexed="81"/>
            <rFont val="Calibri"/>
            <family val="2"/>
          </rPr>
          <t>Nota:</t>
        </r>
        <r>
          <rPr>
            <sz val="9"/>
            <color indexed="81"/>
            <rFont val="Calibri"/>
            <family val="2"/>
          </rPr>
          <t xml:space="preserve"> per Area Vasta Centro si intende Firenze – Area Metropolitana, Prato e Pistoia
</t>
        </r>
      </text>
    </comment>
    <comment ref="C65" authorId="0">
      <text>
        <r>
          <rPr>
            <b/>
            <sz val="9"/>
            <color indexed="81"/>
            <rFont val="Calibri"/>
            <family val="2"/>
          </rPr>
          <t xml:space="preserve">Nota: </t>
        </r>
        <r>
          <rPr>
            <sz val="9"/>
            <color indexed="81"/>
            <rFont val="Calibri"/>
            <family val="2"/>
          </rPr>
          <t xml:space="preserve">per Area Vasta Centro si intende Firenze – Area Metropolitana, Prato e Pistoia
</t>
        </r>
      </text>
    </comment>
    <comment ref="C66" authorId="0">
      <text>
        <r>
          <rPr>
            <b/>
            <sz val="9"/>
            <color indexed="81"/>
            <rFont val="Calibri"/>
            <family val="2"/>
          </rPr>
          <t xml:space="preserve">Nota: </t>
        </r>
        <r>
          <rPr>
            <sz val="9"/>
            <color indexed="81"/>
            <rFont val="Calibri"/>
            <family val="2"/>
          </rPr>
          <t xml:space="preserve">per Area Vasta Centro si intende Firenze – Area Metropolitana, Prato e Pistoia
</t>
        </r>
      </text>
    </comment>
  </commentList>
</comments>
</file>

<file path=xl/sharedStrings.xml><?xml version="1.0" encoding="utf-8"?>
<sst xmlns="http://schemas.openxmlformats.org/spreadsheetml/2006/main" count="1465" uniqueCount="1279">
  <si>
    <t>SEZ. III.4
BUDGET AUDIOVISIVO A PREVENTIVO</t>
  </si>
  <si>
    <t>TITOLO OPERA</t>
  </si>
  <si>
    <t>NOTA: compilare i soli campi in bianco</t>
  </si>
  <si>
    <t>NUMERO PROFESSIONISTI COINVOLTI</t>
  </si>
  <si>
    <t>IMPORTO
COMPLESSIVO</t>
  </si>
  <si>
    <r>
      <rPr>
        <b/>
        <u/>
        <sz val="10"/>
        <color indexed="8"/>
        <rFont val="Arial Narrow"/>
      </rPr>
      <t>di cui:</t>
    </r>
    <r>
      <rPr>
        <b/>
        <sz val="10"/>
        <color indexed="8"/>
        <rFont val="Arial Narrow"/>
      </rPr>
      <t xml:space="preserve"> </t>
    </r>
    <r>
      <rPr>
        <b/>
        <sz val="9"/>
        <color indexed="8"/>
        <rFont val="Arial Narrow"/>
      </rPr>
      <t xml:space="preserve">NUMERO PROFESSIONISTI 
</t>
    </r>
    <r>
      <rPr>
        <b/>
        <sz val="9"/>
        <color indexed="8"/>
        <rFont val="Arial Narrow"/>
      </rPr>
      <t>CON RESIDENZA O DOMICILIO IN TOSCANA</t>
    </r>
  </si>
  <si>
    <r>
      <rPr>
        <b/>
        <u/>
        <sz val="9"/>
        <color indexed="8"/>
        <rFont val="Arial Narrow"/>
      </rPr>
      <t>di cui:</t>
    </r>
    <r>
      <rPr>
        <b/>
        <sz val="9"/>
        <color indexed="8"/>
        <rFont val="Arial Narrow"/>
      </rPr>
      <t xml:space="preserve"> IMPORTO SPESO IN
</t>
    </r>
    <r>
      <rPr>
        <b/>
        <sz val="9"/>
        <color indexed="8"/>
        <rFont val="Arial Narrow"/>
      </rPr>
      <t>TOSCANA (società o ditta individuale) o PER PROFESSIONISTI CON RESIDENZA O DOMICILIO IN TOSCANA</t>
    </r>
  </si>
  <si>
    <t>IVA ESCLUSA</t>
  </si>
  <si>
    <t>A. Costo di PRODUZIONE</t>
  </si>
  <si>
    <t>A.1</t>
  </si>
  <si>
    <t xml:space="preserve">SOGGETTO E SCENEGGIATURA  </t>
  </si>
  <si>
    <t>A.1.1</t>
  </si>
  <si>
    <t>compenso per diritti d'autore</t>
  </si>
  <si>
    <t>A.1.2</t>
  </si>
  <si>
    <t>compenso per soggetto</t>
  </si>
  <si>
    <t>A.1.3</t>
  </si>
  <si>
    <t>compenso per sceneggiatura</t>
  </si>
  <si>
    <t>A.1.4</t>
  </si>
  <si>
    <t>compenso per traduzioni</t>
  </si>
  <si>
    <t>A.1.5</t>
  </si>
  <si>
    <t>compenso per revisioni</t>
  </si>
  <si>
    <t>A.1.6</t>
  </si>
  <si>
    <t>compenso per editor</t>
  </si>
  <si>
    <t>A.1.7</t>
  </si>
  <si>
    <t>stampa copioni</t>
  </si>
  <si>
    <t>tot</t>
  </si>
  <si>
    <t>A.2</t>
  </si>
  <si>
    <t>DIREZIONE</t>
  </si>
  <si>
    <t>A.2.1</t>
  </si>
  <si>
    <t>compenso per regista</t>
  </si>
  <si>
    <t>A.2.2</t>
  </si>
  <si>
    <t>compenso per co-regista</t>
  </si>
  <si>
    <t>A.3</t>
  </si>
  <si>
    <t>ATTORI PRINCIPALI (comprensivi di PRESTAZIONI+DIRITTI+AGENZIA)</t>
  </si>
  <si>
    <t>A.3.1</t>
  </si>
  <si>
    <t>attore 1 (sovrascrivere con nome - ruolo)</t>
  </si>
  <si>
    <t>A.3.2</t>
  </si>
  <si>
    <t>attore 2 (sovrascrivere con nome - ruolo)</t>
  </si>
  <si>
    <t>A.3.3</t>
  </si>
  <si>
    <t>attore 3 (sovrascrivere con nome - ruolo)</t>
  </si>
  <si>
    <t>A.3.4</t>
  </si>
  <si>
    <t>attore 4 (sovrascrivere con nome - ruolo)</t>
  </si>
  <si>
    <t>A.3.5</t>
  </si>
  <si>
    <t>attore 5 (sovrascrivere con nome - ruolo)</t>
  </si>
  <si>
    <t>A.3.6</t>
  </si>
  <si>
    <t>attore 6 (sovrascrivere con nome - ruolo)</t>
  </si>
  <si>
    <t>A.3.7</t>
  </si>
  <si>
    <t>attore 7 (sovrascrivere con nome - ruolo)</t>
  </si>
  <si>
    <t>A.3.8</t>
  </si>
  <si>
    <t>attore 8 (sovrascrivere con nome - ruolo)</t>
  </si>
  <si>
    <t>A.3.9</t>
  </si>
  <si>
    <t>attore 9 (sovrascrivere con nome - ruolo)</t>
  </si>
  <si>
    <t>A.3.10</t>
  </si>
  <si>
    <t>attore 10 (sovrascrivere con nome - ruolo)</t>
  </si>
  <si>
    <t>A.3.11</t>
  </si>
  <si>
    <t>agenzia</t>
  </si>
  <si>
    <t>A.4</t>
  </si>
  <si>
    <t>PRODUZIONE</t>
  </si>
  <si>
    <t>A.4.1</t>
  </si>
  <si>
    <t>compenso per produttore esecutivo</t>
  </si>
  <si>
    <t>A.4.2</t>
  </si>
  <si>
    <t>produttore delegato</t>
  </si>
  <si>
    <t>A.4.3</t>
  </si>
  <si>
    <t>organizzazione generale</t>
  </si>
  <si>
    <t>A.4.4</t>
  </si>
  <si>
    <t>direttore di produzione pre/post produzione</t>
  </si>
  <si>
    <t>A.4.5</t>
  </si>
  <si>
    <t>direttore di produzione riprese</t>
  </si>
  <si>
    <t>A.4.6</t>
  </si>
  <si>
    <t>ispettore di produzione pre/post produzione</t>
  </si>
  <si>
    <t>A.4.7</t>
  </si>
  <si>
    <t>ispettore di produzione riprese</t>
  </si>
  <si>
    <t>A.4.8</t>
  </si>
  <si>
    <t>2° ispettore di produzione pre/post produzione</t>
  </si>
  <si>
    <t>A.4.9</t>
  </si>
  <si>
    <t>2° ispettore di produzione riprese</t>
  </si>
  <si>
    <t>A.4.10</t>
  </si>
  <si>
    <t>segretario di produzione pre/post produzione</t>
  </si>
  <si>
    <t>A.4.11</t>
  </si>
  <si>
    <t>segretario di produzione riprese</t>
  </si>
  <si>
    <t>A.4.12</t>
  </si>
  <si>
    <t>2° segretario di produzione pre/post produzione</t>
  </si>
  <si>
    <t>A.4.13</t>
  </si>
  <si>
    <t>2° segretario di produzione riprese</t>
  </si>
  <si>
    <t>A.4.14</t>
  </si>
  <si>
    <t>coordinatore di produzione</t>
  </si>
  <si>
    <t>A.4.15</t>
  </si>
  <si>
    <t>assistente coordinatore di produzione</t>
  </si>
  <si>
    <t>A.4.16</t>
  </si>
  <si>
    <t>assistenti/segretari di produzione set</t>
  </si>
  <si>
    <t>A.4.17</t>
  </si>
  <si>
    <t>assistenti/segretari di produzione ufficio</t>
  </si>
  <si>
    <t>A.4.18</t>
  </si>
  <si>
    <t>location manager</t>
  </si>
  <si>
    <t>A.4.19</t>
  </si>
  <si>
    <t>assistente location manager</t>
  </si>
  <si>
    <t>A.4.20</t>
  </si>
  <si>
    <t>coordinatore trasporti</t>
  </si>
  <si>
    <t>A.4.21</t>
  </si>
  <si>
    <t>coordinatore edizione</t>
  </si>
  <si>
    <t>A.4.22</t>
  </si>
  <si>
    <t>amministratore</t>
  </si>
  <si>
    <t>A.4.23</t>
  </si>
  <si>
    <t>cassiere e addetti alle paghe/contabilità</t>
  </si>
  <si>
    <t>A.4.24</t>
  </si>
  <si>
    <t>guardiani di produzione</t>
  </si>
  <si>
    <t>A.4.25</t>
  </si>
  <si>
    <t xml:space="preserve">runners </t>
  </si>
  <si>
    <t>A.4.26</t>
  </si>
  <si>
    <t>addetto al collocamento</t>
  </si>
  <si>
    <t>A.5</t>
  </si>
  <si>
    <t>REGIA</t>
  </si>
  <si>
    <t>A.5.1</t>
  </si>
  <si>
    <t>direttore artistico</t>
  </si>
  <si>
    <t>A.5.2</t>
  </si>
  <si>
    <t>aiuto regista pre/post produzione</t>
  </si>
  <si>
    <t>A.5.3</t>
  </si>
  <si>
    <t>aiuto regista riprese</t>
  </si>
  <si>
    <t>A.5.4</t>
  </si>
  <si>
    <t>assistente alla regia pre/post produzione</t>
  </si>
  <si>
    <t>A.5.5</t>
  </si>
  <si>
    <t>assistente alla regia riprese</t>
  </si>
  <si>
    <t>A.5.6</t>
  </si>
  <si>
    <t>2° aiuto regista pre/post produzione</t>
  </si>
  <si>
    <t>A.5.7</t>
  </si>
  <si>
    <t>2° aiuto regista riprese</t>
  </si>
  <si>
    <t>A.5.8</t>
  </si>
  <si>
    <t>casting director</t>
  </si>
  <si>
    <t>A.5.9</t>
  </si>
  <si>
    <t>coreografo</t>
  </si>
  <si>
    <t>A.5.10</t>
  </si>
  <si>
    <t>segretaria di edizione</t>
  </si>
  <si>
    <t>A.5.11</t>
  </si>
  <si>
    <t>direttore dialoghi</t>
  </si>
  <si>
    <t>A.5.12</t>
  </si>
  <si>
    <t>coordinatore AOSM (Addetto Org. Scene di Massa)</t>
  </si>
  <si>
    <t>A.5.13</t>
  </si>
  <si>
    <t>assistenza all'organizzazione scene di massa</t>
  </si>
  <si>
    <t>A.5.14</t>
  </si>
  <si>
    <t>addetto ai permessi minori</t>
  </si>
  <si>
    <t>A.6</t>
  </si>
  <si>
    <t>MONTAGGIO</t>
  </si>
  <si>
    <t>A.6.1</t>
  </si>
  <si>
    <t>montatore</t>
  </si>
  <si>
    <t>A.6.2</t>
  </si>
  <si>
    <t>aiuto montatore</t>
  </si>
  <si>
    <t>A.6.3</t>
  </si>
  <si>
    <t>assistente montatore</t>
  </si>
  <si>
    <t>A.6.4</t>
  </si>
  <si>
    <t>2° assistente montatore</t>
  </si>
  <si>
    <t>A.6.5</t>
  </si>
  <si>
    <t>montatore suono</t>
  </si>
  <si>
    <t>A.6.6</t>
  </si>
  <si>
    <t>supervisore/coordinatore post-produzione</t>
  </si>
  <si>
    <t>A.6.7</t>
  </si>
  <si>
    <t>supervisore/coordinatore effetti visivi digitali (VFX)</t>
  </si>
  <si>
    <t>A.7</t>
  </si>
  <si>
    <t>PERSONALE TECNICO</t>
  </si>
  <si>
    <t>A.7.1</t>
  </si>
  <si>
    <t>direttore della fotografia pre/post produzione</t>
  </si>
  <si>
    <t>A.7.2</t>
  </si>
  <si>
    <t>direttore della fotografia riprese</t>
  </si>
  <si>
    <t>A.7.3</t>
  </si>
  <si>
    <t>operatore di macchina</t>
  </si>
  <si>
    <t>A.7.4</t>
  </si>
  <si>
    <t>2° operatore</t>
  </si>
  <si>
    <t>A.7.5</t>
  </si>
  <si>
    <t>assistente operatore</t>
  </si>
  <si>
    <t>A.7.6</t>
  </si>
  <si>
    <t>2° assistente operatore</t>
  </si>
  <si>
    <t>A.7.7</t>
  </si>
  <si>
    <t>aiuti operatore</t>
  </si>
  <si>
    <t>A.7.8</t>
  </si>
  <si>
    <t>operatore steadycam</t>
  </si>
  <si>
    <t>A.7.9</t>
  </si>
  <si>
    <t>fotografo di scena</t>
  </si>
  <si>
    <t>A.7.10</t>
  </si>
  <si>
    <t>fonico</t>
  </si>
  <si>
    <t>A.7.11</t>
  </si>
  <si>
    <t>microfonista</t>
  </si>
  <si>
    <t>A.7.12</t>
  </si>
  <si>
    <t>altro personale reparto regia e sonoro</t>
  </si>
  <si>
    <t>A.7.13</t>
  </si>
  <si>
    <t>architetto scenografo pre/post produzione</t>
  </si>
  <si>
    <t>A.7.14</t>
  </si>
  <si>
    <t>architetto scenografo riprese</t>
  </si>
  <si>
    <t>A.7.15</t>
  </si>
  <si>
    <t>aiuto scenografo pre/post produzione</t>
  </si>
  <si>
    <t>A.7.16</t>
  </si>
  <si>
    <t>aiuto scenografo riprese</t>
  </si>
  <si>
    <t>A.7.17</t>
  </si>
  <si>
    <t>assistente scenografo</t>
  </si>
  <si>
    <t>A.7.18</t>
  </si>
  <si>
    <t>arredatore pre/post produzione</t>
  </si>
  <si>
    <t>A.7.19</t>
  </si>
  <si>
    <t>arredatore riprese</t>
  </si>
  <si>
    <t>A.7.20</t>
  </si>
  <si>
    <t>assistente arredatore</t>
  </si>
  <si>
    <t>A.7.21</t>
  </si>
  <si>
    <t>altro personale reparto scenografia</t>
  </si>
  <si>
    <t>A.7.22</t>
  </si>
  <si>
    <t>costumista pre/post produzione</t>
  </si>
  <si>
    <t>A.7.23</t>
  </si>
  <si>
    <t>costumista riprese</t>
  </si>
  <si>
    <t>A.7.24</t>
  </si>
  <si>
    <t>aiuto costumista pre/post produzione</t>
  </si>
  <si>
    <t>A.7.25</t>
  </si>
  <si>
    <t>aiuto costumista riprese</t>
  </si>
  <si>
    <t>A.7.26</t>
  </si>
  <si>
    <t>assistente costumista</t>
  </si>
  <si>
    <t>A.7.27</t>
  </si>
  <si>
    <t>altro personale reparto costumi</t>
  </si>
  <si>
    <t>A.7.28</t>
  </si>
  <si>
    <t>truccatore pre/post produzione</t>
  </si>
  <si>
    <t>A.7.29</t>
  </si>
  <si>
    <t>truccatore riprese</t>
  </si>
  <si>
    <t>A.7.30</t>
  </si>
  <si>
    <t>aiuto truccatore</t>
  </si>
  <si>
    <t>A.7.31</t>
  </si>
  <si>
    <t>giornalieri truccatore</t>
  </si>
  <si>
    <t>A.7.32</t>
  </si>
  <si>
    <t>parrucchiere pre/post produzione</t>
  </si>
  <si>
    <t>A.7.33</t>
  </si>
  <si>
    <t>parrucchiere riprese</t>
  </si>
  <si>
    <t>A.7.34</t>
  </si>
  <si>
    <t>aiuto parrucchiere</t>
  </si>
  <si>
    <t>A.7.35</t>
  </si>
  <si>
    <t>giornalieri parrucchiere</t>
  </si>
  <si>
    <t>A.7.36</t>
  </si>
  <si>
    <t>direttore tecnico</t>
  </si>
  <si>
    <t>A.7.37</t>
  </si>
  <si>
    <t>assistente direttore tecnico</t>
  </si>
  <si>
    <t>A.7.38</t>
  </si>
  <si>
    <t>direttore ricerca e sviluppo</t>
  </si>
  <si>
    <t>A.7.39</t>
  </si>
  <si>
    <t>asset manager</t>
  </si>
  <si>
    <t>A.7.40</t>
  </si>
  <si>
    <t>supervisore storyboard</t>
  </si>
  <si>
    <t>A.7.41</t>
  </si>
  <si>
    <t>supervisore layout</t>
  </si>
  <si>
    <t>A.7.42</t>
  </si>
  <si>
    <t>supervisore animazioni 2D</t>
  </si>
  <si>
    <t>A.7.43</t>
  </si>
  <si>
    <t>supervisore animazioni 3D</t>
  </si>
  <si>
    <t>A.7.44</t>
  </si>
  <si>
    <t>supervisore scenografie/concept artist</t>
  </si>
  <si>
    <t>A.7.45</t>
  </si>
  <si>
    <t>supervisore coloritura e compositing</t>
  </si>
  <si>
    <t>A.7.46</t>
  </si>
  <si>
    <t>supervisore effetti speciali</t>
  </si>
  <si>
    <t>A.7.47</t>
  </si>
  <si>
    <t>supervisore colour e lighting</t>
  </si>
  <si>
    <t>A.7.48</t>
  </si>
  <si>
    <t>supervisore rendering</t>
  </si>
  <si>
    <t>A.7.49</t>
  </si>
  <si>
    <t>responsabile informatico</t>
  </si>
  <si>
    <t>A.7.50</t>
  </si>
  <si>
    <t>sviluppatori software</t>
  </si>
  <si>
    <t>A.7.51</t>
  </si>
  <si>
    <t>data manager</t>
  </si>
  <si>
    <t>A.8</t>
  </si>
  <si>
    <t>MAESTRANZE</t>
  </si>
  <si>
    <t>A.8.1</t>
  </si>
  <si>
    <t>capo squadra elettricisti carico/scarico</t>
  </si>
  <si>
    <t>A.8.2</t>
  </si>
  <si>
    <t>capo squadra elettricisti riprese</t>
  </si>
  <si>
    <t>A.8.3</t>
  </si>
  <si>
    <t>elettricisti carico/scarico</t>
  </si>
  <si>
    <t>A.8.4</t>
  </si>
  <si>
    <t>elettricisti riprese</t>
  </si>
  <si>
    <t>A.8.5</t>
  </si>
  <si>
    <t>giornalieri elettricisti</t>
  </si>
  <si>
    <t>A.8.6</t>
  </si>
  <si>
    <t>capo squadra macchinisti carico/scarico</t>
  </si>
  <si>
    <t>A.8.7</t>
  </si>
  <si>
    <t>capo squadra macchinisti riprese</t>
  </si>
  <si>
    <t>A.8.8</t>
  </si>
  <si>
    <t>macchinisti carico/scarico</t>
  </si>
  <si>
    <t>A.8.9</t>
  </si>
  <si>
    <t>macchinisti riprese</t>
  </si>
  <si>
    <t>A.8.10</t>
  </si>
  <si>
    <t>giornalieri macchinisti</t>
  </si>
  <si>
    <t>A.8.11</t>
  </si>
  <si>
    <t>gruppisti</t>
  </si>
  <si>
    <t>A.8.12</t>
  </si>
  <si>
    <t>capo sarta preparazione/riconsegna</t>
  </si>
  <si>
    <t>A.8.13</t>
  </si>
  <si>
    <t>capo sarta riprese</t>
  </si>
  <si>
    <t>A.8.14</t>
  </si>
  <si>
    <t>sarte</t>
  </si>
  <si>
    <t>A.8.15</t>
  </si>
  <si>
    <t>giornalieri sarte</t>
  </si>
  <si>
    <t>A.8.16</t>
  </si>
  <si>
    <t>capo squadra attrezzisti pre/post produzione</t>
  </si>
  <si>
    <t>A.8.17</t>
  </si>
  <si>
    <t>capo squadra attrezzisti riprese</t>
  </si>
  <si>
    <t>A.8.18</t>
  </si>
  <si>
    <t>attrezzisti</t>
  </si>
  <si>
    <t>A.8.19</t>
  </si>
  <si>
    <t>scenotecnici</t>
  </si>
  <si>
    <t>A.8.20</t>
  </si>
  <si>
    <t>falegnami</t>
  </si>
  <si>
    <t>A.8.21</t>
  </si>
  <si>
    <t>pittori di scena</t>
  </si>
  <si>
    <t>A.8.22</t>
  </si>
  <si>
    <t xml:space="preserve">manovali </t>
  </si>
  <si>
    <t>A.8.23</t>
  </si>
  <si>
    <t>autisti preparazione</t>
  </si>
  <si>
    <t>A.8.24</t>
  </si>
  <si>
    <t xml:space="preserve">autisti riprese </t>
  </si>
  <si>
    <t>A.9</t>
  </si>
  <si>
    <t>PERSONALE ARTISTICO</t>
  </si>
  <si>
    <t>A.9.1</t>
  </si>
  <si>
    <t>attori secondari</t>
  </si>
  <si>
    <t>A.9.2</t>
  </si>
  <si>
    <t>ruoli minori</t>
  </si>
  <si>
    <t>A.9.3</t>
  </si>
  <si>
    <t>figurazioni speciali</t>
  </si>
  <si>
    <t>A.9.4</t>
  </si>
  <si>
    <t>generici</t>
  </si>
  <si>
    <t>A.9.5</t>
  </si>
  <si>
    <t>comparse</t>
  </si>
  <si>
    <t>A.9.6</t>
  </si>
  <si>
    <t>acrobati</t>
  </si>
  <si>
    <t>A.9.7</t>
  </si>
  <si>
    <t>controfigure</t>
  </si>
  <si>
    <t>A.9.8</t>
  </si>
  <si>
    <t>minori e accompagni</t>
  </si>
  <si>
    <t>A.9.9</t>
  </si>
  <si>
    <t>ballerini</t>
  </si>
  <si>
    <t>A.9.10</t>
  </si>
  <si>
    <t>agenzie</t>
  </si>
  <si>
    <t>A.9.11</t>
  </si>
  <si>
    <t xml:space="preserve">coordinatore stunts </t>
  </si>
  <si>
    <t>A.9.12</t>
  </si>
  <si>
    <t>stunts</t>
  </si>
  <si>
    <t>A.10</t>
  </si>
  <si>
    <t>COSTUMI</t>
  </si>
  <si>
    <t>A.10.1</t>
  </si>
  <si>
    <t>noleggio costumi</t>
  </si>
  <si>
    <t>A.10.2</t>
  </si>
  <si>
    <t>acquisto costumi</t>
  </si>
  <si>
    <t>A.10.3</t>
  </si>
  <si>
    <t>accessori vestiario</t>
  </si>
  <si>
    <t>A.10.4</t>
  </si>
  <si>
    <t>materiale sartoria</t>
  </si>
  <si>
    <t>A.10.5</t>
  </si>
  <si>
    <t>calzature</t>
  </si>
  <si>
    <t>A.10.6</t>
  </si>
  <si>
    <t>gioielli di bigiotteria</t>
  </si>
  <si>
    <t>A.10.7</t>
  </si>
  <si>
    <t>materiale trucco/parrucche</t>
  </si>
  <si>
    <t>A.10.8</t>
  </si>
  <si>
    <t>armi e accessori</t>
  </si>
  <si>
    <t>A.10.9</t>
  </si>
  <si>
    <r>
      <rPr>
        <sz val="10"/>
        <color indexed="8"/>
        <rFont val="Calibri"/>
      </rPr>
      <t>danni e indennizzi</t>
    </r>
    <r>
      <rPr>
        <sz val="10"/>
        <color indexed="11"/>
        <rFont val="Calibri"/>
      </rPr>
      <t xml:space="preserve"> (non ammissibile)</t>
    </r>
  </si>
  <si>
    <t>A.10.10</t>
  </si>
  <si>
    <t>nolo cassette attrezzi per attrezzisti per sarte/truccatori/parrucchieri</t>
  </si>
  <si>
    <t>A.11</t>
  </si>
  <si>
    <t>SCENOGRAFIA</t>
  </si>
  <si>
    <t>A.11.1</t>
  </si>
  <si>
    <t>arredamento</t>
  </si>
  <si>
    <t>A.11.2</t>
  </si>
  <si>
    <t>tappezzeria</t>
  </si>
  <si>
    <t>A.11.3</t>
  </si>
  <si>
    <t>fabbisogno scena</t>
  </si>
  <si>
    <t>A.11.4</t>
  </si>
  <si>
    <t>veicoli di scena</t>
  </si>
  <si>
    <t>A.11.5</t>
  </si>
  <si>
    <t>velivoli e natanti scena</t>
  </si>
  <si>
    <t>A.11.6</t>
  </si>
  <si>
    <t>cibi e bevande scena</t>
  </si>
  <si>
    <t>A.11.7</t>
  </si>
  <si>
    <t>animali di scena</t>
  </si>
  <si>
    <t>A.11.8</t>
  </si>
  <si>
    <t>materiale effetti speciali</t>
  </si>
  <si>
    <t>A.11.9</t>
  </si>
  <si>
    <t>materiale attrezzisti</t>
  </si>
  <si>
    <t>A.11.10</t>
  </si>
  <si>
    <t>piante e fiori di scena</t>
  </si>
  <si>
    <t>A.11.11</t>
  </si>
  <si>
    <t>oggetti speciali</t>
  </si>
  <si>
    <t>A.11.12</t>
  </si>
  <si>
    <r>
      <rPr>
        <sz val="10"/>
        <color indexed="8"/>
        <rFont val="Calibri"/>
      </rPr>
      <t xml:space="preserve">danni e rotture </t>
    </r>
    <r>
      <rPr>
        <sz val="10"/>
        <color indexed="11"/>
        <rFont val="Calibri"/>
      </rPr>
      <t xml:space="preserve"> (non ammissibile)</t>
    </r>
  </si>
  <si>
    <t>A.11.13</t>
  </si>
  <si>
    <t>nolo cassette attrezzi per attrezzisti di scena e di preparazione</t>
  </si>
  <si>
    <t>A.12</t>
  </si>
  <si>
    <t>TEATRI E COSTRUZIONI</t>
  </si>
  <si>
    <t>A.12.1</t>
  </si>
  <si>
    <t>noleggio teatri di posa</t>
  </si>
  <si>
    <t>A.12.2</t>
  </si>
  <si>
    <t>costruzioni in interni</t>
  </si>
  <si>
    <t>A.12.3</t>
  </si>
  <si>
    <t>costruzioni in esterni</t>
  </si>
  <si>
    <t>A.12.4</t>
  </si>
  <si>
    <t>modellini e miniature</t>
  </si>
  <si>
    <t>A.12.5</t>
  </si>
  <si>
    <t>fondali scenografici e fotografici</t>
  </si>
  <si>
    <t>A.12.6</t>
  </si>
  <si>
    <t>uffici produzione</t>
  </si>
  <si>
    <t>A.12.7</t>
  </si>
  <si>
    <t>camerini</t>
  </si>
  <si>
    <t>A.12.8</t>
  </si>
  <si>
    <t>sala trucco/sartoria</t>
  </si>
  <si>
    <t>A.12.9</t>
  </si>
  <si>
    <t>locali attrezzeria</t>
  </si>
  <si>
    <t>A.12.10</t>
  </si>
  <si>
    <t>elettricità condizionamento</t>
  </si>
  <si>
    <t>A.12.11</t>
  </si>
  <si>
    <t>personale</t>
  </si>
  <si>
    <t>A.13</t>
  </si>
  <si>
    <t>INTERNI DAL VERO</t>
  </si>
  <si>
    <t>A.13.1</t>
  </si>
  <si>
    <t>nolo ambienti</t>
  </si>
  <si>
    <t>A.13.2</t>
  </si>
  <si>
    <t>adattamenti</t>
  </si>
  <si>
    <t>A.13.3</t>
  </si>
  <si>
    <t>energia elettrica</t>
  </si>
  <si>
    <t>A.13.4</t>
  </si>
  <si>
    <r>
      <rPr>
        <sz val="10"/>
        <color indexed="8"/>
        <rFont val="Calibri"/>
      </rPr>
      <t>danni e indennizzi</t>
    </r>
    <r>
      <rPr>
        <sz val="10"/>
        <color indexed="11"/>
        <rFont val="Calibri"/>
      </rPr>
      <t xml:space="preserve">  (non ammissibile)</t>
    </r>
  </si>
  <si>
    <t>A.14</t>
  </si>
  <si>
    <t>MEZZI TECNICI</t>
  </si>
  <si>
    <t>A.14.1</t>
  </si>
  <si>
    <t>nolo macchine da presa</t>
  </si>
  <si>
    <t>A.14.2</t>
  </si>
  <si>
    <t>materiale elettricisti</t>
  </si>
  <si>
    <t>A.14.3</t>
  </si>
  <si>
    <t>materiale macchinisti</t>
  </si>
  <si>
    <t>A.14.4</t>
  </si>
  <si>
    <t>nolo apparecchi sonori</t>
  </si>
  <si>
    <t>A.14.5</t>
  </si>
  <si>
    <t>gelatine ed accessori</t>
  </si>
  <si>
    <t>A.14.6</t>
  </si>
  <si>
    <t>acquisto lampade</t>
  </si>
  <si>
    <t>A.14.7</t>
  </si>
  <si>
    <t>materiale di consumo</t>
  </si>
  <si>
    <t>A.14.8</t>
  </si>
  <si>
    <t>materiale fotografico</t>
  </si>
  <si>
    <t>A.14.9</t>
  </si>
  <si>
    <t>materiale operatori</t>
  </si>
  <si>
    <t>A.14.10</t>
  </si>
  <si>
    <t>nolo cassette attrezzi assistenti operatori</t>
  </si>
  <si>
    <t>A.14.11</t>
  </si>
  <si>
    <t>nolo cassette attrezzi elettricisti</t>
  </si>
  <si>
    <t>A.14.12</t>
  </si>
  <si>
    <t>nolo cassette attrezzi macchinisti</t>
  </si>
  <si>
    <t>A.14.13</t>
  </si>
  <si>
    <t>balilla elettricisti</t>
  </si>
  <si>
    <t>A.14.14</t>
  </si>
  <si>
    <t>balilla macchinisti</t>
  </si>
  <si>
    <t>A.14.15</t>
  </si>
  <si>
    <t>apparecchiature speciali</t>
  </si>
  <si>
    <t>A.14.16</t>
  </si>
  <si>
    <r>
      <rPr>
        <sz val="10"/>
        <color indexed="8"/>
        <rFont val="Calibri"/>
      </rPr>
      <t xml:space="preserve">guasti e rotture </t>
    </r>
    <r>
      <rPr>
        <sz val="10"/>
        <color indexed="11"/>
        <rFont val="Calibri"/>
      </rPr>
      <t xml:space="preserve"> (non ammissibile)</t>
    </r>
  </si>
  <si>
    <t>A.14.17</t>
  </si>
  <si>
    <t>noli diversi</t>
  </si>
  <si>
    <t>A.14.18</t>
  </si>
  <si>
    <t>legname</t>
  </si>
  <si>
    <t>A.14.19</t>
  </si>
  <si>
    <t>nolo materiali digitali</t>
  </si>
  <si>
    <t>A.14.20</t>
  </si>
  <si>
    <t>graphic tablets</t>
  </si>
  <si>
    <t>A.14.21</t>
  </si>
  <si>
    <r>
      <rPr>
        <sz val="10"/>
        <color indexed="8"/>
        <rFont val="Calibri"/>
      </rPr>
      <t xml:space="preserve">acquisto hardware/computer </t>
    </r>
    <r>
      <rPr>
        <sz val="10"/>
        <color indexed="11"/>
        <rFont val="Calibri"/>
      </rPr>
      <t xml:space="preserve"> (non ammissibile)</t>
    </r>
  </si>
  <si>
    <t>A.14.22</t>
  </si>
  <si>
    <r>
      <rPr>
        <sz val="10"/>
        <color indexed="8"/>
        <rFont val="Calibri"/>
      </rPr>
      <t xml:space="preserve">licenze software </t>
    </r>
    <r>
      <rPr>
        <sz val="10"/>
        <color indexed="11"/>
        <rFont val="Calibri"/>
      </rPr>
      <t xml:space="preserve"> (non ammissibile)</t>
    </r>
  </si>
  <si>
    <t>A.15</t>
  </si>
  <si>
    <t>ESTERNI</t>
  </si>
  <si>
    <t>A.15.1</t>
  </si>
  <si>
    <t>occupazione luoghi privati</t>
  </si>
  <si>
    <t>A.15.2</t>
  </si>
  <si>
    <t>occupazione luoghi pubblici</t>
  </si>
  <si>
    <t>A.15.3</t>
  </si>
  <si>
    <t>affitto locali</t>
  </si>
  <si>
    <t>A.15.4</t>
  </si>
  <si>
    <t>viaggi attori e registi</t>
  </si>
  <si>
    <t>A.15.5</t>
  </si>
  <si>
    <t>viaggi troupe</t>
  </si>
  <si>
    <t>A.15.6</t>
  </si>
  <si>
    <t>diarie attori e registi</t>
  </si>
  <si>
    <t>A.15.7</t>
  </si>
  <si>
    <t xml:space="preserve">diarie troupe </t>
  </si>
  <si>
    <t>A.15.8</t>
  </si>
  <si>
    <t>hotel attori e registi</t>
  </si>
  <si>
    <t>A.15.9</t>
  </si>
  <si>
    <t>viaggi equipe di produzione</t>
  </si>
  <si>
    <t>A.15.10</t>
  </si>
  <si>
    <t>viaggi equipe artistica</t>
  </si>
  <si>
    <t>A.15.11</t>
  </si>
  <si>
    <t>diarie equipe di produzione</t>
  </si>
  <si>
    <t>A.15.12</t>
  </si>
  <si>
    <t>diarie equipe artistica</t>
  </si>
  <si>
    <t>A.15.13</t>
  </si>
  <si>
    <t>hotel equipe di produzione</t>
  </si>
  <si>
    <t>A.15.14</t>
  </si>
  <si>
    <t>hotel equipe artistica</t>
  </si>
  <si>
    <t>A.15.15</t>
  </si>
  <si>
    <t xml:space="preserve">hotel troupe </t>
  </si>
  <si>
    <t>A.15.16</t>
  </si>
  <si>
    <t xml:space="preserve">cestini </t>
  </si>
  <si>
    <t>A.15.17</t>
  </si>
  <si>
    <t>rimborso pasti</t>
  </si>
  <si>
    <t>A.15.18</t>
  </si>
  <si>
    <t>spedizioni</t>
  </si>
  <si>
    <t>A.15.19</t>
  </si>
  <si>
    <t>ordine pubblico</t>
  </si>
  <si>
    <t>A.15.20</t>
  </si>
  <si>
    <t>A.15.21</t>
  </si>
  <si>
    <t>A.15.22</t>
  </si>
  <si>
    <t>vigilanza e guardiania</t>
  </si>
  <si>
    <t>A.16</t>
  </si>
  <si>
    <t>TRASPORTI</t>
  </si>
  <si>
    <t>A.16.1</t>
  </si>
  <si>
    <t>autovetture pre/post produzione</t>
  </si>
  <si>
    <t>A.16.2</t>
  </si>
  <si>
    <t>autovetture riprese</t>
  </si>
  <si>
    <t>A.16.3</t>
  </si>
  <si>
    <t>autocarri</t>
  </si>
  <si>
    <t>A.16.4</t>
  </si>
  <si>
    <t>furgone m.d.p.</t>
  </si>
  <si>
    <t>A.16.5</t>
  </si>
  <si>
    <t>pullman</t>
  </si>
  <si>
    <t>A.16.6</t>
  </si>
  <si>
    <t>roulottes attori</t>
  </si>
  <si>
    <t>A.16.7</t>
  </si>
  <si>
    <t>roulottes trucco e parrucco</t>
  </si>
  <si>
    <t>A.16.8</t>
  </si>
  <si>
    <t>roulottes sartoria</t>
  </si>
  <si>
    <t>A.16.9</t>
  </si>
  <si>
    <t>cinemobile</t>
  </si>
  <si>
    <t>A.16.10</t>
  </si>
  <si>
    <t>gruppi elettrogeni/funzionamento gruppo</t>
  </si>
  <si>
    <t>A.16.11</t>
  </si>
  <si>
    <r>
      <rPr>
        <sz val="10"/>
        <color indexed="8"/>
        <rFont val="Calibri"/>
      </rPr>
      <t>olii e carburanti</t>
    </r>
    <r>
      <rPr>
        <sz val="10"/>
        <color indexed="11"/>
        <rFont val="Calibri"/>
      </rPr>
      <t xml:space="preserve">  (non ammissibile)</t>
    </r>
  </si>
  <si>
    <t>A.16.12</t>
  </si>
  <si>
    <t>camera - car</t>
  </si>
  <si>
    <t>A.16.13</t>
  </si>
  <si>
    <r>
      <rPr>
        <sz val="10"/>
        <color indexed="8"/>
        <rFont val="Calibri"/>
      </rPr>
      <t xml:space="preserve">rimborsi locomozione/ chilometraggi extra </t>
    </r>
    <r>
      <rPr>
        <sz val="10"/>
        <color indexed="11"/>
        <rFont val="Calibri"/>
      </rPr>
      <t xml:space="preserve"> (non ammissibile)</t>
    </r>
  </si>
  <si>
    <t>A.17</t>
  </si>
  <si>
    <t>PELLICOLE</t>
  </si>
  <si>
    <t>A.17.1</t>
  </si>
  <si>
    <t>negativo scena</t>
  </si>
  <si>
    <t>A.17.2</t>
  </si>
  <si>
    <t>negativo suono</t>
  </si>
  <si>
    <t>A.17.3</t>
  </si>
  <si>
    <t>nastrini riprese</t>
  </si>
  <si>
    <t>A.17.4</t>
  </si>
  <si>
    <t xml:space="preserve">magnetico </t>
  </si>
  <si>
    <t>A.17.5</t>
  </si>
  <si>
    <r>
      <rPr>
        <sz val="10"/>
        <color indexed="8"/>
        <rFont val="Calibri"/>
      </rPr>
      <t xml:space="preserve">acquisto hard disk </t>
    </r>
    <r>
      <rPr>
        <sz val="10"/>
        <color indexed="11"/>
        <rFont val="Calibri"/>
      </rPr>
      <t xml:space="preserve"> (non ammissibile)</t>
    </r>
  </si>
  <si>
    <t>A.18</t>
  </si>
  <si>
    <t>LAVORAZIONE PELLICOLA</t>
  </si>
  <si>
    <t>A.18.1</t>
  </si>
  <si>
    <t>sviluppo negativo di scena</t>
  </si>
  <si>
    <t>A.18.2</t>
  </si>
  <si>
    <t>stampa positivo</t>
  </si>
  <si>
    <t>A.18.3</t>
  </si>
  <si>
    <t>negativo positivo suono</t>
  </si>
  <si>
    <t>A.18.4</t>
  </si>
  <si>
    <t>ristampe</t>
  </si>
  <si>
    <t>A.18.5</t>
  </si>
  <si>
    <t>titoli e truke</t>
  </si>
  <si>
    <t>A.18.6</t>
  </si>
  <si>
    <t xml:space="preserve">taglio negativo </t>
  </si>
  <si>
    <t>A.18.7</t>
  </si>
  <si>
    <t>preparazione e divisione negativo</t>
  </si>
  <si>
    <t>A.18.8</t>
  </si>
  <si>
    <t>internegativo digitale</t>
  </si>
  <si>
    <t>A.18.9</t>
  </si>
  <si>
    <t>telecinema</t>
  </si>
  <si>
    <t>A.18.10</t>
  </si>
  <si>
    <t>lavorazioni video</t>
  </si>
  <si>
    <t>A.18.11</t>
  </si>
  <si>
    <t>effetti speciali digitali</t>
  </si>
  <si>
    <t>A.18.12</t>
  </si>
  <si>
    <t>master per copia campione</t>
  </si>
  <si>
    <t>A.18.13</t>
  </si>
  <si>
    <t>interpositivo</t>
  </si>
  <si>
    <t>A.18.14</t>
  </si>
  <si>
    <t>giornalieri/proiezioni</t>
  </si>
  <si>
    <t>A.18.15</t>
  </si>
  <si>
    <t>varie laboratorio</t>
  </si>
  <si>
    <t>A.18.16</t>
  </si>
  <si>
    <t xml:space="preserve"> correzione colore</t>
  </si>
  <si>
    <t>A.18.17</t>
  </si>
  <si>
    <t xml:space="preserve"> acquisizione dati</t>
  </si>
  <si>
    <t>A.18.18</t>
  </si>
  <si>
    <t xml:space="preserve"> master HD</t>
  </si>
  <si>
    <t>A.18.19</t>
  </si>
  <si>
    <t>audio-descrizione  non vedenti/sottotitoli non udenti</t>
  </si>
  <si>
    <t>A.18.20</t>
  </si>
  <si>
    <t>altre lavorazioni digitali</t>
  </si>
  <si>
    <t>A.19</t>
  </si>
  <si>
    <t>EDIZIONE</t>
  </si>
  <si>
    <t>A.19.1</t>
  </si>
  <si>
    <t>nolo moviole cine</t>
  </si>
  <si>
    <t>A.19.2</t>
  </si>
  <si>
    <t>materiali montaggio</t>
  </si>
  <si>
    <t>A.19.3</t>
  </si>
  <si>
    <t>nolo avid o simili</t>
  </si>
  <si>
    <t>A.19.4</t>
  </si>
  <si>
    <t>nolo protools o simili</t>
  </si>
  <si>
    <t>A.19.5</t>
  </si>
  <si>
    <t>memorie supplementari/backup</t>
  </si>
  <si>
    <t>A.19.6</t>
  </si>
  <si>
    <t>trascrizioni</t>
  </si>
  <si>
    <t>A.19.7</t>
  </si>
  <si>
    <t>adattamento dialoghi</t>
  </si>
  <si>
    <t>A.19.8</t>
  </si>
  <si>
    <t>direttore doppiaggio</t>
  </si>
  <si>
    <t>A.19.9</t>
  </si>
  <si>
    <t>assistente doppiaggio</t>
  </si>
  <si>
    <t>A.19.10</t>
  </si>
  <si>
    <t>doppiatori</t>
  </si>
  <si>
    <t>A.19.11</t>
  </si>
  <si>
    <t>sala doppiaggio</t>
  </si>
  <si>
    <t>A.19.12</t>
  </si>
  <si>
    <t>sala premix</t>
  </si>
  <si>
    <t>A.19.13</t>
  </si>
  <si>
    <t>sala mixage</t>
  </si>
  <si>
    <t>A.19.14</t>
  </si>
  <si>
    <t>rerecording</t>
  </si>
  <si>
    <t>A.19.15</t>
  </si>
  <si>
    <t>rumoristi e integrazione Effetti Sonori</t>
  </si>
  <si>
    <t>A.19.16</t>
  </si>
  <si>
    <t>sincronizzazione colonne</t>
  </si>
  <si>
    <t>A.19.17</t>
  </si>
  <si>
    <t>licenza dolby</t>
  </si>
  <si>
    <t>A.19.18</t>
  </si>
  <si>
    <t>materiale a consumo</t>
  </si>
  <si>
    <t>A.19.19</t>
  </si>
  <si>
    <t>lavorazioni di post produzione</t>
  </si>
  <si>
    <t>A.19.20</t>
  </si>
  <si>
    <t>materiale di repertorio</t>
  </si>
  <si>
    <t>A.20</t>
  </si>
  <si>
    <t>MUSICA</t>
  </si>
  <si>
    <t>A.20.1</t>
  </si>
  <si>
    <t>compositore</t>
  </si>
  <si>
    <t>A.20.2</t>
  </si>
  <si>
    <t>esecutori (musicisti)</t>
  </si>
  <si>
    <t>A.20.3</t>
  </si>
  <si>
    <t>cantanti e coristi</t>
  </si>
  <si>
    <t>A.20.4</t>
  </si>
  <si>
    <t>diritti musicali</t>
  </si>
  <si>
    <t>A.20.5</t>
  </si>
  <si>
    <t>registrazioni musiche</t>
  </si>
  <si>
    <t>A.20.6</t>
  </si>
  <si>
    <t>noleggio apparecchiature musicali</t>
  </si>
  <si>
    <t>A.21</t>
  </si>
  <si>
    <t>PREORGANIZZAZIONE</t>
  </si>
  <si>
    <t>A.21.1</t>
  </si>
  <si>
    <t>sopralluoghi</t>
  </si>
  <si>
    <t>A.21.2</t>
  </si>
  <si>
    <t>viaggi preparazione</t>
  </si>
  <si>
    <t>A.21.3</t>
  </si>
  <si>
    <t>hotel preparazione</t>
  </si>
  <si>
    <t>A.21.4</t>
  </si>
  <si>
    <t>diarie preparazione</t>
  </si>
  <si>
    <t>A.21.5</t>
  </si>
  <si>
    <t>casting</t>
  </si>
  <si>
    <t>A.21.6</t>
  </si>
  <si>
    <t>preparazione  attori</t>
  </si>
  <si>
    <t>A.21.7</t>
  </si>
  <si>
    <t>personale tecnico</t>
  </si>
  <si>
    <t>A.21.8</t>
  </si>
  <si>
    <t>cestini, bar e ristorante</t>
  </si>
  <si>
    <t>A.21.9</t>
  </si>
  <si>
    <t>rappresentanza</t>
  </si>
  <si>
    <t>A.21.10</t>
  </si>
  <si>
    <r>
      <rPr>
        <sz val="10"/>
        <color indexed="8"/>
        <rFont val="Calibri"/>
      </rPr>
      <t xml:space="preserve">bolli e postali  </t>
    </r>
    <r>
      <rPr>
        <sz val="10"/>
        <color indexed="11"/>
        <rFont val="Calibri"/>
      </rPr>
      <t>(non ammissibile)</t>
    </r>
  </si>
  <si>
    <t>A.21.11</t>
  </si>
  <si>
    <t>spese per telefonia</t>
  </si>
  <si>
    <t>A.21.12</t>
  </si>
  <si>
    <t>locomozioni</t>
  </si>
  <si>
    <t>A.21.13</t>
  </si>
  <si>
    <t>storyboard</t>
  </si>
  <si>
    <t>A.21.14</t>
  </si>
  <si>
    <r>
      <rPr>
        <sz val="11"/>
        <color indexed="8"/>
        <rFont val="Calibri"/>
      </rPr>
      <t>cassette vhs mini dv</t>
    </r>
    <r>
      <rPr>
        <sz val="11"/>
        <color indexed="11"/>
        <rFont val="Calibri"/>
      </rPr>
      <t xml:space="preserve"> (non ammissibile)</t>
    </r>
  </si>
  <si>
    <t>A.21.15</t>
  </si>
  <si>
    <t>altre spese di preorganizzazione</t>
  </si>
  <si>
    <t>A.22</t>
  </si>
  <si>
    <t>ANIMAZIONE</t>
  </si>
  <si>
    <t>A.22.1</t>
  </si>
  <si>
    <t>puntata o video pilota</t>
  </si>
  <si>
    <t>A.22.2</t>
  </si>
  <si>
    <t xml:space="preserve">"bibbia" </t>
  </si>
  <si>
    <t>A.22.3</t>
  </si>
  <si>
    <t>studio personaggi</t>
  </si>
  <si>
    <t>A.22.4</t>
  </si>
  <si>
    <t>studio ambientazioni</t>
  </si>
  <si>
    <t>A.22.5</t>
  </si>
  <si>
    <t>studio props/ effetti speciali animati</t>
  </si>
  <si>
    <t>A.22.6</t>
  </si>
  <si>
    <t>model pack personaggi principali</t>
  </si>
  <si>
    <t>A.22.7</t>
  </si>
  <si>
    <t>model pack personaggi secondari</t>
  </si>
  <si>
    <t>A.22.8</t>
  </si>
  <si>
    <t>model pack scenografie - scenografie chiave</t>
  </si>
  <si>
    <t>A.22.9</t>
  </si>
  <si>
    <t>model pack props  e effetti</t>
  </si>
  <si>
    <t>A.22.10</t>
  </si>
  <si>
    <t>model pack colore</t>
  </si>
  <si>
    <t>A.22.11</t>
  </si>
  <si>
    <t>A.22.12</t>
  </si>
  <si>
    <t>check storyboard</t>
  </si>
  <si>
    <t>A.22.13</t>
  </si>
  <si>
    <t>colonna guida</t>
  </si>
  <si>
    <t>A.22.14</t>
  </si>
  <si>
    <t>battitura colonna</t>
  </si>
  <si>
    <t>A.22.15</t>
  </si>
  <si>
    <t>fogli macchina</t>
  </si>
  <si>
    <t>A.22.16</t>
  </si>
  <si>
    <t>characters modelling/ texture</t>
  </si>
  <si>
    <t>A.22.17</t>
  </si>
  <si>
    <t>background modelling</t>
  </si>
  <si>
    <t>A.22.18</t>
  </si>
  <si>
    <t>character set up</t>
  </si>
  <si>
    <t>A.22.19</t>
  </si>
  <si>
    <t>videoboard/animatic</t>
  </si>
  <si>
    <t>A.22.20</t>
  </si>
  <si>
    <t>rigging</t>
  </si>
  <si>
    <t>A.22.21</t>
  </si>
  <si>
    <t xml:space="preserve">colour e lighting </t>
  </si>
  <si>
    <t>A.22.22</t>
  </si>
  <si>
    <t>texture</t>
  </si>
  <si>
    <t>A.22.23</t>
  </si>
  <si>
    <t>layout</t>
  </si>
  <si>
    <t>A.22.24</t>
  </si>
  <si>
    <t xml:space="preserve">animazione 2D </t>
  </si>
  <si>
    <t>A.22.25</t>
  </si>
  <si>
    <t>animazione 3D</t>
  </si>
  <si>
    <t>A.22.26</t>
  </si>
  <si>
    <t>coloritura 2D</t>
  </si>
  <si>
    <t>A.22.27</t>
  </si>
  <si>
    <t>motion capture</t>
  </si>
  <si>
    <t>A.22.28</t>
  </si>
  <si>
    <t>movieboard</t>
  </si>
  <si>
    <t>A.22.29</t>
  </si>
  <si>
    <t>scenografie 2D</t>
  </si>
  <si>
    <t>A.22.30</t>
  </si>
  <si>
    <t>scenografie 3D</t>
  </si>
  <si>
    <t>A.22.31</t>
  </si>
  <si>
    <t>pre-compositing</t>
  </si>
  <si>
    <t>A.22.32</t>
  </si>
  <si>
    <t>compositing</t>
  </si>
  <si>
    <t>A.22.33</t>
  </si>
  <si>
    <t>rendering</t>
  </si>
  <si>
    <t>A.22.34</t>
  </si>
  <si>
    <t>check finale</t>
  </si>
  <si>
    <t>A.23</t>
  </si>
  <si>
    <r>
      <rPr>
        <b/>
        <sz val="10"/>
        <color indexed="8"/>
        <rFont val="Calibri"/>
      </rPr>
      <t xml:space="preserve">ASSICURAZIONI  </t>
    </r>
    <r>
      <rPr>
        <b/>
        <sz val="10"/>
        <color indexed="11"/>
        <rFont val="Calibri"/>
      </rPr>
      <t>(non ammissibili)</t>
    </r>
  </si>
  <si>
    <t>A.23.1</t>
  </si>
  <si>
    <t>Oneri assicurativi</t>
  </si>
  <si>
    <t>A.23.2</t>
  </si>
  <si>
    <t>Oneri finanziari</t>
  </si>
  <si>
    <t>A.23.3</t>
  </si>
  <si>
    <t>Oneri da garanzie</t>
  </si>
  <si>
    <t>A.24</t>
  </si>
  <si>
    <r>
      <rPr>
        <b/>
        <sz val="10"/>
        <color indexed="8"/>
        <rFont val="Calibri"/>
      </rPr>
      <t xml:space="preserve">SPESE VARIE (Per la parte direttamente imputabili al film) </t>
    </r>
    <r>
      <rPr>
        <b/>
        <sz val="10"/>
        <color indexed="11"/>
        <rFont val="Calibri"/>
      </rPr>
      <t xml:space="preserve"> (non ammissibili)</t>
    </r>
  </si>
  <si>
    <t>A.24.1</t>
  </si>
  <si>
    <t>affitto e pulizia uffici</t>
  </si>
  <si>
    <t>A.24.2</t>
  </si>
  <si>
    <t>bolli e postali</t>
  </si>
  <si>
    <t>A.24.3</t>
  </si>
  <si>
    <t>A.24.4</t>
  </si>
  <si>
    <t>cancelleria</t>
  </si>
  <si>
    <t>A.24.5</t>
  </si>
  <si>
    <t>acquisto e noleggio attrezzature per ufficio</t>
  </si>
  <si>
    <t>A.24.6</t>
  </si>
  <si>
    <t>spese mediche</t>
  </si>
  <si>
    <t>A.24.7</t>
  </si>
  <si>
    <t>spese notarili e legali</t>
  </si>
  <si>
    <t>A.24.8</t>
  </si>
  <si>
    <t>metei</t>
  </si>
  <si>
    <t>A.24.9</t>
  </si>
  <si>
    <t>A.24.10</t>
  </si>
  <si>
    <t>bar e ristorante</t>
  </si>
  <si>
    <t>A.24.11</t>
  </si>
  <si>
    <t>sicurezza sul lavoro</t>
  </si>
  <si>
    <t>A.24.12</t>
  </si>
  <si>
    <t>certificazioni</t>
  </si>
  <si>
    <t>A.24.13</t>
  </si>
  <si>
    <t>spese per certificazione ecosostenibilità</t>
  </si>
  <si>
    <t>A.24.14</t>
  </si>
  <si>
    <t>verifiche diritti</t>
  </si>
  <si>
    <t>A.24.15</t>
  </si>
  <si>
    <t>interessi passivi</t>
  </si>
  <si>
    <t>A.24.16</t>
  </si>
  <si>
    <t>ufficio stampa di produzione</t>
  </si>
  <si>
    <t>A.24.17</t>
  </si>
  <si>
    <t>consulenze amministrative</t>
  </si>
  <si>
    <t>A.24.18</t>
  </si>
  <si>
    <t>consulenze artistiche e tecniche</t>
  </si>
  <si>
    <t>A.24.19</t>
  </si>
  <si>
    <t>straordinari personale e tecnici/festivi/magg.notturne/golden hours</t>
  </si>
  <si>
    <t>A.24.20</t>
  </si>
  <si>
    <t xml:space="preserve"> imprevisti</t>
  </si>
  <si>
    <t>A.24.21</t>
  </si>
  <si>
    <t>varie amministrative</t>
  </si>
  <si>
    <t>A.25</t>
  </si>
  <si>
    <r>
      <rPr>
        <b/>
        <sz val="10"/>
        <color indexed="8"/>
        <rFont val="Calibri"/>
      </rPr>
      <t xml:space="preserve">SPESE GENERALI </t>
    </r>
    <r>
      <rPr>
        <b/>
        <sz val="10"/>
        <color indexed="11"/>
        <rFont val="Calibri"/>
      </rPr>
      <t xml:space="preserve"> (non ammissibili)</t>
    </r>
  </si>
  <si>
    <t>A.25.1</t>
  </si>
  <si>
    <t>costo lordo del personale dipendente (non coinvolto nella produzione)</t>
  </si>
  <si>
    <t>A.25.2</t>
  </si>
  <si>
    <t>costo lordo collaboratori autonomi (non coinvolti nella produzione)</t>
  </si>
  <si>
    <t>A.25.3</t>
  </si>
  <si>
    <t>oneri per utilizzo locali strumentali (non di produzione)</t>
  </si>
  <si>
    <t>A.26</t>
  </si>
  <si>
    <t>ONERI SOCIALI</t>
  </si>
  <si>
    <t>A.26.1</t>
  </si>
  <si>
    <t>oneri sociali e previdenziali Enpals</t>
  </si>
  <si>
    <t>A.26.2</t>
  </si>
  <si>
    <t>oneri sociali e previdenziali Inps</t>
  </si>
  <si>
    <t>A.26.3</t>
  </si>
  <si>
    <t>Inail</t>
  </si>
  <si>
    <t>A.27</t>
  </si>
  <si>
    <r>
      <rPr>
        <b/>
        <sz val="10"/>
        <color indexed="8"/>
        <rFont val="Calibri"/>
      </rPr>
      <t>PRODUCER FEE</t>
    </r>
    <r>
      <rPr>
        <b/>
        <sz val="10"/>
        <color indexed="11"/>
        <rFont val="Calibri"/>
      </rPr>
      <t xml:space="preserve"> </t>
    </r>
  </si>
  <si>
    <t>A.27.1</t>
  </si>
  <si>
    <r>
      <rPr>
        <sz val="10"/>
        <color indexed="8"/>
        <rFont val="Calibri"/>
      </rPr>
      <t>producer fee</t>
    </r>
    <r>
      <rPr>
        <b/>
        <sz val="10"/>
        <color indexed="11"/>
        <rFont val="Calibri"/>
      </rPr>
      <t xml:space="preserve"> (ammissibile fino ad un massimo del 7,5% del costo industriale)</t>
    </r>
  </si>
  <si>
    <t>percentuale</t>
  </si>
  <si>
    <t>A.27.2</t>
  </si>
  <si>
    <r>
      <rPr>
        <sz val="10"/>
        <color indexed="8"/>
        <rFont val="Calibri"/>
      </rPr>
      <t>ulteriore producer fee (superiore al 7,5%)</t>
    </r>
    <r>
      <rPr>
        <b/>
        <sz val="10"/>
        <color indexed="11"/>
        <rFont val="Calibri"/>
      </rPr>
      <t xml:space="preserve"> (non ammissibile)</t>
    </r>
  </si>
  <si>
    <t>A</t>
  </si>
  <si>
    <t>TOTALE GENERALE PRODUZIONE</t>
  </si>
  <si>
    <t>B. Costo di DISTRIBUZIONE</t>
  </si>
  <si>
    <t>B.1</t>
  </si>
  <si>
    <t>STAMPA COPIE E PRESENTAZIONI</t>
  </si>
  <si>
    <t>B.1.1</t>
  </si>
  <si>
    <t>internegativi</t>
  </si>
  <si>
    <t>B.1.2</t>
  </si>
  <si>
    <t>stampa copie</t>
  </si>
  <si>
    <t>B.1.3</t>
  </si>
  <si>
    <t>stampa presentazioni</t>
  </si>
  <si>
    <t>B.2</t>
  </si>
  <si>
    <t>APPRONTAMENTO CORREDO PUBBLICITARIO</t>
  </si>
  <si>
    <t>B.2.1</t>
  </si>
  <si>
    <t>approntamento bozzetto grafico</t>
  </si>
  <si>
    <t>B.2.2</t>
  </si>
  <si>
    <t>approntamento bozzetto pittorico</t>
  </si>
  <si>
    <t>B.2.3</t>
  </si>
  <si>
    <t>approntamento: manifesti a 2 fogli</t>
  </si>
  <si>
    <t>B.2.4</t>
  </si>
  <si>
    <t>approntamento: manifesti a 4 fogli / 6 fogli / 24 fogli</t>
  </si>
  <si>
    <t>B.2.5</t>
  </si>
  <si>
    <t>approntamento: locandine</t>
  </si>
  <si>
    <t>B.2.6</t>
  </si>
  <si>
    <t>approntamento: fotobuste a 6 soggetti</t>
  </si>
  <si>
    <t>B.3</t>
  </si>
  <si>
    <t>MATERIALE SUPPLEMENTARE</t>
  </si>
  <si>
    <t>B.3.1</t>
  </si>
  <si>
    <t>materiale supplementare: manifesti a 6 fogli</t>
  </si>
  <si>
    <t>B.3.2</t>
  </si>
  <si>
    <t>materiale supplementare: poster a 6 fogli</t>
  </si>
  <si>
    <t>B.3.3</t>
  </si>
  <si>
    <t>materiale supplementare: parapedonali</t>
  </si>
  <si>
    <t>B.4</t>
  </si>
  <si>
    <t>AFFISSIONI PUBBLICITARIE</t>
  </si>
  <si>
    <t>B.4.1</t>
  </si>
  <si>
    <t>affissione pubblicitaria: manifesti a 6 fogli</t>
  </si>
  <si>
    <t>B.4.2</t>
  </si>
  <si>
    <t>affissione pubblicitaria: manifesti a 4 fogli</t>
  </si>
  <si>
    <t>B.4.3</t>
  </si>
  <si>
    <t>affissione pubblicitaria: manifesti a 2 fogli</t>
  </si>
  <si>
    <t>B.4.4</t>
  </si>
  <si>
    <t>affissione pubblicitaria: manifesti a 24 fogli</t>
  </si>
  <si>
    <t>B.4.5</t>
  </si>
  <si>
    <t>affissione pubblicitaria: locandine</t>
  </si>
  <si>
    <t>B.4.6</t>
  </si>
  <si>
    <t>affissione pubblicitaria: parapedonali</t>
  </si>
  <si>
    <t>B.4.7</t>
  </si>
  <si>
    <t>affissione pubblicitaria: luminose impianti speciali</t>
  </si>
  <si>
    <t>B.4.8</t>
  </si>
  <si>
    <t>affissione pubblicitaria: striscioni stradali</t>
  </si>
  <si>
    <t>B.5</t>
  </si>
  <si>
    <t>PUBBLICITA' SU MEZZI DI TRASPORTO</t>
  </si>
  <si>
    <t>B.5.1</t>
  </si>
  <si>
    <t>circuiti metropolitana : roma</t>
  </si>
  <si>
    <t>B.5.2</t>
  </si>
  <si>
    <t>circuiti metropolitana : milano</t>
  </si>
  <si>
    <t>B.5.3</t>
  </si>
  <si>
    <t>autobus : roma</t>
  </si>
  <si>
    <t>B.5.4</t>
  </si>
  <si>
    <t>autobus : milano</t>
  </si>
  <si>
    <t>B.5.5</t>
  </si>
  <si>
    <t>altro (specificare)</t>
  </si>
  <si>
    <t>B.6</t>
  </si>
  <si>
    <t>CAMPAGNE DI FLANISTICHE</t>
  </si>
  <si>
    <t>B.6.1</t>
  </si>
  <si>
    <t>campagne di flanistiche: la repubblica</t>
  </si>
  <si>
    <t>B.6.2</t>
  </si>
  <si>
    <t>campagne di flanistiche: corriere della sera</t>
  </si>
  <si>
    <t>B.6.3</t>
  </si>
  <si>
    <t>campagne di flanistiche: messaggero</t>
  </si>
  <si>
    <t>B.6.4</t>
  </si>
  <si>
    <t>campagne di flanistiche: altri giornali</t>
  </si>
  <si>
    <t>B.7</t>
  </si>
  <si>
    <t>REALIZZAZIONE PRESENTAZIONE</t>
  </si>
  <si>
    <t>B.7.1</t>
  </si>
  <si>
    <t>realizzazione presentazione</t>
  </si>
  <si>
    <t>B.8</t>
  </si>
  <si>
    <t>REALIZZAZIONE SPOT</t>
  </si>
  <si>
    <t>B.8.1</t>
  </si>
  <si>
    <t>realizzazione spot 60"</t>
  </si>
  <si>
    <t>B.8.2</t>
  </si>
  <si>
    <t>realizzazione spot 30"</t>
  </si>
  <si>
    <t>B.8.3</t>
  </si>
  <si>
    <t>realizzazione spot 15 "</t>
  </si>
  <si>
    <t>B.8.4</t>
  </si>
  <si>
    <t>realizzazione spot 5 "</t>
  </si>
  <si>
    <t>B.9</t>
  </si>
  <si>
    <t>CAMPAGNA PUBBLICITARIA TV</t>
  </si>
  <si>
    <t>B.9.1</t>
  </si>
  <si>
    <t>campagna pubblicitaria tv: reti rai spot orari</t>
  </si>
  <si>
    <t>B.9.2</t>
  </si>
  <si>
    <t>campagna pubblicitaria tv: reti rai rubriche</t>
  </si>
  <si>
    <t>B.9.3</t>
  </si>
  <si>
    <t>campagna pubblicitaria tv: reti mediaset spot orari</t>
  </si>
  <si>
    <t>B.9.4</t>
  </si>
  <si>
    <t>campagna pubblicitaria tv: reti mediaset rubriche</t>
  </si>
  <si>
    <t>B.9.5</t>
  </si>
  <si>
    <t>campagna pubblicitaria tv: circuito anicaflash</t>
  </si>
  <si>
    <t>B.9.6</t>
  </si>
  <si>
    <t>campagna pubblicitaria tv: circuito anicagis</t>
  </si>
  <si>
    <t>B.9.7</t>
  </si>
  <si>
    <t>campagna pubblicitaria tv: circuito isvema e tv locali</t>
  </si>
  <si>
    <t>B.10</t>
  </si>
  <si>
    <t>REALIZZAZIONE SPOT RADIOFONICI</t>
  </si>
  <si>
    <t>B.10.1</t>
  </si>
  <si>
    <t>realizzazione spot radiofonici</t>
  </si>
  <si>
    <t>B.11</t>
  </si>
  <si>
    <t>CAMPAGNA PUBBLICITARIA RADIOFONICA</t>
  </si>
  <si>
    <t>B.11.1</t>
  </si>
  <si>
    <t>campagna pubblicitaria radiofonica: radio rai</t>
  </si>
  <si>
    <t>B.11.2</t>
  </si>
  <si>
    <t>campagna pubblicitaria radiofonica: radio private top ten</t>
  </si>
  <si>
    <t>B.11.3</t>
  </si>
  <si>
    <t>campagna pubblicitaria radiofonica: circuito anicaflash</t>
  </si>
  <si>
    <t>B.11.4</t>
  </si>
  <si>
    <t>campagna pubblicitaria radiofonica: circuito anicagis</t>
  </si>
  <si>
    <t>B.12</t>
  </si>
  <si>
    <t>FORNITURA CASSETTE</t>
  </si>
  <si>
    <t>B.12.1</t>
  </si>
  <si>
    <t>fornitura cassette per tv</t>
  </si>
  <si>
    <t>B.12.2</t>
  </si>
  <si>
    <t>fornitura cassette per radio</t>
  </si>
  <si>
    <t>B.12.3</t>
  </si>
  <si>
    <t>duplicazione videoclip e presentazione</t>
  </si>
  <si>
    <t>B.13</t>
  </si>
  <si>
    <t>UFFICIO STAMPA</t>
  </si>
  <si>
    <t>B.13.1</t>
  </si>
  <si>
    <t>addetto ufficio stampa</t>
  </si>
  <si>
    <t>B.13.2</t>
  </si>
  <si>
    <t>attivita' ufficio stampa: conferenze stampa</t>
  </si>
  <si>
    <t>B.13.3</t>
  </si>
  <si>
    <t>attivita' ufficio stampa: press book</t>
  </si>
  <si>
    <t>B.13.4</t>
  </si>
  <si>
    <t>attivita' ufficio stampa: depliants illustrativi</t>
  </si>
  <si>
    <t>B.13.5</t>
  </si>
  <si>
    <t>attivita' ufficio stampa: primissima</t>
  </si>
  <si>
    <t>B.13.6</t>
  </si>
  <si>
    <t>attivita' ufficio stampa: gadget</t>
  </si>
  <si>
    <t>B.13.7</t>
  </si>
  <si>
    <t>attivita' ufficio stampa: proiezioni per critici</t>
  </si>
  <si>
    <t>B.13.8</t>
  </si>
  <si>
    <t>attivita' ufficio stampa: realizzazione sito internet</t>
  </si>
  <si>
    <t>B.13.9</t>
  </si>
  <si>
    <t>attivita' ufficio stampa: altre spese</t>
  </si>
  <si>
    <t>B.14</t>
  </si>
  <si>
    <t>MINIMO GARANTITO</t>
  </si>
  <si>
    <t>B.14.1</t>
  </si>
  <si>
    <t>minimo garantito</t>
  </si>
  <si>
    <t>B.</t>
  </si>
  <si>
    <t>TOTALE COSTI DISTRIBUZIONE</t>
  </si>
  <si>
    <t>C. Costo di VENDITA ALL'ESTERO</t>
  </si>
  <si>
    <t>C.1</t>
  </si>
  <si>
    <t>TRASPORTO PELLICOLA PER FESTIVAL E PROIEZIONI</t>
  </si>
  <si>
    <t>C.2</t>
  </si>
  <si>
    <t>CREAZIONE E REALIZZAZIONE PROMO/TRAILER ESTERO</t>
  </si>
  <si>
    <t>C.3</t>
  </si>
  <si>
    <t>NOLEGGIO SPAZI PUBBLICITARI</t>
  </si>
  <si>
    <t>C.4</t>
  </si>
  <si>
    <t>PUBBLICITA' SU RIVISTE ESTERE SPECIALIZZATE</t>
  </si>
  <si>
    <t>C.5</t>
  </si>
  <si>
    <t>PARTECIPAZIONE A FIERE, MOSTRE, FESTIVAL E MERCATI</t>
  </si>
  <si>
    <t>C.6</t>
  </si>
  <si>
    <t>COLONNA INTERNAZIONALE</t>
  </si>
  <si>
    <t>C.7</t>
  </si>
  <si>
    <t>INTERNEGATIVO, STAMPA COPIE, TELECINEMA E REVISIONI</t>
  </si>
  <si>
    <t>C.8</t>
  </si>
  <si>
    <t>ADATTAMENTO DOPPIAGGIO, TRADUZIONI E SOTTOTITOLI</t>
  </si>
  <si>
    <t>C.8.1</t>
  </si>
  <si>
    <t>per paesi dell'Unione Europea o per Giappone, Russia, India, Cina</t>
  </si>
  <si>
    <t>C.8.2</t>
  </si>
  <si>
    <t>per altri paesi</t>
  </si>
  <si>
    <t>C.</t>
  </si>
  <si>
    <t>TOTALE COSTI DI VENDITA ALL'ESTERO</t>
  </si>
  <si>
    <t>D.</t>
  </si>
  <si>
    <t>COSTO INDUSTRIALE DEL FILM (A+B+C)</t>
  </si>
  <si>
    <t>E.</t>
  </si>
  <si>
    <t>TOTALE COSTO AMMISSIBILE</t>
  </si>
  <si>
    <t>Il sottoscritto dichiara di essere consapevole di quanto riportato all’art. 76 "norme penali" del D.P.R. 445/2000.</t>
  </si>
  <si>
    <t>Luogo e data</t>
  </si>
  <si>
    <t xml:space="preserve">           (Firma del legale rappresentante)</t>
  </si>
  <si>
    <t>sopra la linea</t>
  </si>
  <si>
    <t>sotto la linea</t>
  </si>
  <si>
    <t>di cui SOPRA LA LINEA</t>
  </si>
  <si>
    <t>di cui SOTTO LA LINEA</t>
  </si>
  <si>
    <t>Test e tamponi effettuati in Toscana</t>
  </si>
  <si>
    <r>
      <t xml:space="preserve">Test e tamponi effettuati in altre regioni </t>
    </r>
    <r>
      <rPr>
        <b/>
        <sz val="10"/>
        <color rgb="FFFF0000"/>
        <rFont val="Calibri"/>
      </rPr>
      <t xml:space="preserve"> (non ammissibili)</t>
    </r>
  </si>
  <si>
    <t>SPESE PER EFFETTUARE I TAMPONI COVID-19</t>
  </si>
  <si>
    <t>SEZ. III.5
PIANO FINANZIARIO A PREVENTIVO A COPERTURA DEI COSTI</t>
  </si>
  <si>
    <t>Importo €</t>
  </si>
  <si>
    <t>%</t>
  </si>
  <si>
    <t>indicare se la somma corrisponde a quanto indicato in: "lettera di intenti",  "memo deal", "contratto", "delibera ente pubblico", "nessun documento"</t>
  </si>
  <si>
    <t>Lettera di Intenti</t>
  </si>
  <si>
    <t>Memo Deal</t>
  </si>
  <si>
    <t>RICHIESTA COFINANZIAMENTO</t>
  </si>
  <si>
    <t>Contratto</t>
  </si>
  <si>
    <t>Delibera Ente Pubblico</t>
  </si>
  <si>
    <t>CONTRIBUTI DA REGIONI</t>
  </si>
  <si>
    <t>Specificare Regione 1:</t>
  </si>
  <si>
    <t>Nessun documento</t>
  </si>
  <si>
    <t>Specificare Regione 2:</t>
  </si>
  <si>
    <t>FINANZIAMENTI EUROPEI</t>
  </si>
  <si>
    <t>Specificare:</t>
  </si>
  <si>
    <t>TOTALE CONTRIBUTI PUBBLICI</t>
  </si>
  <si>
    <t>APPORTO FINANZIARIO DIRETTO</t>
  </si>
  <si>
    <t>APPORTO COPRODUTTORI (indicare il soggetto e il tipo di accordo)</t>
  </si>
  <si>
    <t>6.1</t>
  </si>
  <si>
    <t>Impresa</t>
  </si>
  <si>
    <t>Tipo di accordo</t>
  </si>
  <si>
    <t>Importo</t>
  </si>
  <si>
    <t>6.2</t>
  </si>
  <si>
    <t>6.3</t>
  </si>
  <si>
    <t>TOTALE APPORTI DI COPRODUTTORI</t>
  </si>
  <si>
    <t>APPORTO FINANZIARIO DI TERZI (indicare il soggetto e il tipo di accordo)</t>
  </si>
  <si>
    <t>7.1</t>
  </si>
  <si>
    <t>Soggetto</t>
  </si>
  <si>
    <t>7.2</t>
  </si>
  <si>
    <t>7.3</t>
  </si>
  <si>
    <t>7.4</t>
  </si>
  <si>
    <t>TOTALE APPORTI FINANZIARI DI TERZI</t>
  </si>
  <si>
    <t xml:space="preserve">MINIMO GARANTITO DIRITTI ITALIA - TUTTI I DIRITTI </t>
  </si>
  <si>
    <t>MINIMO GARANTITO ITALIA - SALA</t>
  </si>
  <si>
    <t>MINIMO GARANTITO ITALIA - HOME VIDEO</t>
  </si>
  <si>
    <t xml:space="preserve">MINIMO GARANTITO ITALIA - ALTRO </t>
  </si>
  <si>
    <t>(indicare)</t>
  </si>
  <si>
    <t>MINIMO GARANTITO ITALIA - ALTRO</t>
  </si>
  <si>
    <t>TOTALE MINIMI GARANTITI ITALIA</t>
  </si>
  <si>
    <t xml:space="preserve">VENDITE ITALIA - TUTTI I DIRITTI </t>
  </si>
  <si>
    <t xml:space="preserve">VENDITE ITALIA - FREE TV </t>
  </si>
  <si>
    <t>VENDITE ITALIA - PAY TV</t>
  </si>
  <si>
    <t>VENDITE ITALIA - HOME VIDEO</t>
  </si>
  <si>
    <t xml:space="preserve">VENDITE ITALIA - ALTRO </t>
  </si>
  <si>
    <t>TOTALE PREVENDITE ITALIA</t>
  </si>
  <si>
    <t>MINIMO GARANTITO ESTERO</t>
  </si>
  <si>
    <t>VENDITE ESTERO - (indicare territorio e diritti ceduti)</t>
  </si>
  <si>
    <t>VENDITA ESTERO</t>
  </si>
  <si>
    <t>Paese</t>
  </si>
  <si>
    <t>diritti ceduti</t>
  </si>
  <si>
    <t>TOTALE VENDITE ESTERO</t>
  </si>
  <si>
    <t>SPONSOR</t>
  </si>
  <si>
    <t>PRODUCT PLACEMENT</t>
  </si>
  <si>
    <t>TAX CREDIT</t>
  </si>
  <si>
    <t>ALTRO</t>
  </si>
  <si>
    <t>specificare:</t>
  </si>
  <si>
    <t>TOTALE FINANZIAMENTO PUBBLICO + TAX CREDIT</t>
  </si>
  <si>
    <t>TOTALE COSTI AMMISSIBILI</t>
  </si>
  <si>
    <t>% SU AMM.</t>
  </si>
  <si>
    <t>TOTALE PIANO FINANZIARIO</t>
  </si>
  <si>
    <t>TOTALE COSTO INDUSTRIALE DELL'OPERA</t>
  </si>
  <si>
    <t>differenza tra budget (sez. III.4) e piano finanziario (sez. III.5)</t>
  </si>
  <si>
    <t>Data</t>
  </si>
  <si>
    <t>Modulo III
DATI DI PRODUZIONE</t>
  </si>
  <si>
    <t>TITOLO AUDIOVISIVO</t>
  </si>
  <si>
    <t xml:space="preserve">IMPRESA DI PRODUZIONE </t>
  </si>
  <si>
    <r>
      <t xml:space="preserve">• Sezione III.1  Anagrafica progetto 
• Sezione III.2  Cast e Troupe List
• Sezione III.3  Industrie Tecniche, Location, Imprese Toscane
• Sezione III.4  Budget audiovisivo a preventivo
• Sezione III.5  Piano Finanziario a copertura dei costi  
</t>
    </r>
    <r>
      <rPr>
        <sz val="12"/>
        <color indexed="10"/>
        <rFont val="Times New Roman"/>
      </rPr>
      <t/>
    </r>
  </si>
  <si>
    <t>NOTA: compilare i soli campi in bianco; verificare di aver inserito tutte le informazioni necessarie (relative anche alle successive sezioni) per il completamento dei campi automatici</t>
  </si>
  <si>
    <t>SEZIONE III.1</t>
  </si>
  <si>
    <t>ANAGRAFICA PROGETTO</t>
  </si>
  <si>
    <t>B</t>
  </si>
  <si>
    <r>
      <t xml:space="preserve">IL TITOLO E' </t>
    </r>
    <r>
      <rPr>
        <sz val="11"/>
        <color indexed="8"/>
        <rFont val="Calibri"/>
      </rPr>
      <t>(provvisorio / definitivo)</t>
    </r>
  </si>
  <si>
    <t>C</t>
  </si>
  <si>
    <t>SOGGETTO PROPONENTE (RAGIONE SOCIALE)</t>
  </si>
  <si>
    <t>D</t>
  </si>
  <si>
    <t>NOME E COGNOME DEL LEGALE RAPPRESENTANTE</t>
  </si>
  <si>
    <t>E</t>
  </si>
  <si>
    <t>SINOSSI (MASSIMO 4 RIGHE)</t>
  </si>
  <si>
    <t>F</t>
  </si>
  <si>
    <t>REGIA DI</t>
  </si>
  <si>
    <t>G</t>
  </si>
  <si>
    <t>SOGGETTO DI</t>
  </si>
  <si>
    <t>Lungometraggio a soggetto di produzione cinematografica</t>
  </si>
  <si>
    <t>H</t>
  </si>
  <si>
    <t>SCENEGGIATURA DI</t>
  </si>
  <si>
    <t>lungometraggio a soggetto di produzione televisiva</t>
  </si>
  <si>
    <t>I</t>
  </si>
  <si>
    <t>TIPOLOGIA AUDIOVISIVO</t>
    <phoneticPr fontId="18" type="noConversion"/>
  </si>
  <si>
    <t>serie TV</t>
  </si>
  <si>
    <t>L</t>
  </si>
  <si>
    <t>M</t>
  </si>
  <si>
    <t>GENERE AUDIOVISIVO</t>
    <phoneticPr fontId="18" type="noConversion"/>
  </si>
  <si>
    <t>indicare se commedia, drammatico, etc.</t>
  </si>
  <si>
    <t>N</t>
  </si>
  <si>
    <t>DURATA AUDIOVISIVO</t>
  </si>
  <si>
    <t>O</t>
  </si>
  <si>
    <t>LINGUA ORIGINALE DELL'OPERA</t>
  </si>
  <si>
    <t>indicare la/e lingua/e</t>
  </si>
  <si>
    <t>indicare SI / NO</t>
  </si>
  <si>
    <t>OPERA CLASSIFICATA COME "FILM DIFFICILE"</t>
  </si>
  <si>
    <t>ACCORDI COPRODUZIONE CON IMP. ITALIANE (SI / NO)</t>
  </si>
  <si>
    <t>RAGIONE SOCIALE</t>
  </si>
  <si>
    <t>TOSCANO:</t>
  </si>
  <si>
    <t>ACCORDI COPRODUZIONE CON IMPRESE ESTERE (SI / NO)</t>
  </si>
  <si>
    <t>ACCORDI DI DISTRIBUZIONE (SI / NO)</t>
  </si>
  <si>
    <t xml:space="preserve"> ACCORDI CON FINANZIATORI ESTERNI AL CINEMA (SI / NO)</t>
  </si>
  <si>
    <t>Q.1</t>
  </si>
  <si>
    <t>COSTO DI PRODUZIONE</t>
  </si>
  <si>
    <t>campo automatico - fonte sez. III.4 - riga A</t>
  </si>
  <si>
    <t>PROVVISORIO</t>
  </si>
  <si>
    <t>Q.2</t>
  </si>
  <si>
    <t>COSTO DI DISTRIBUZIONE</t>
  </si>
  <si>
    <t>campo automatico - fonte sez. III.4 - riga B</t>
  </si>
  <si>
    <t>DEFINITIVO</t>
  </si>
  <si>
    <t>Q.3</t>
  </si>
  <si>
    <t>COSTO DI VENDITA</t>
  </si>
  <si>
    <t>campo automatico - fonte sez. III.4 - riga C</t>
  </si>
  <si>
    <t>Q.4</t>
  </si>
  <si>
    <t>COSTO INDUSTRIALE (TOTALE)</t>
  </si>
  <si>
    <t>campo automatico</t>
  </si>
  <si>
    <t>SI</t>
  </si>
  <si>
    <t>Q.5</t>
  </si>
  <si>
    <t>COSTO AMMISSIBILE</t>
  </si>
  <si>
    <t>campo automatico - fonte sez. III.4 - riga E</t>
  </si>
  <si>
    <t>Q.6</t>
  </si>
  <si>
    <t>campo automatico - fonte sez. III.5 - riga 1</t>
  </si>
  <si>
    <t>NO</t>
  </si>
  <si>
    <t>% sul totale</t>
  </si>
  <si>
    <t>% su costo ammissibile</t>
  </si>
  <si>
    <t>IMPORTO AMMISSIBILE SPESO IN TOSCANA</t>
  </si>
  <si>
    <t>R.1</t>
  </si>
  <si>
    <t>R.2</t>
  </si>
  <si>
    <t>DATA FINE LAVORAZIONE</t>
  </si>
  <si>
    <t>R.3</t>
  </si>
  <si>
    <t xml:space="preserve">DURATA COMPLESSIVA DELLA PRE-PRODUZIONE </t>
  </si>
  <si>
    <t>indicare a destra il numero di giorni</t>
  </si>
  <si>
    <t>R.4</t>
  </si>
  <si>
    <t xml:space="preserve">DURATA COMPLESSIVA DELLE RIPRESE </t>
  </si>
  <si>
    <t>R.5</t>
  </si>
  <si>
    <t xml:space="preserve">DURATA COMPLESSIVA DELLA POST-PRODUZIONE </t>
  </si>
  <si>
    <t>TOTALE GIORNI COMPLESSIVO</t>
  </si>
  <si>
    <t>LEGAME CON IL TERRITORIO</t>
  </si>
  <si>
    <t>R.6</t>
  </si>
  <si>
    <t xml:space="preserve">DURATA  DELLA PRE-PRODUZIONE IN TOSCANA </t>
  </si>
  <si>
    <t>R.7</t>
  </si>
  <si>
    <t>DURATA  DELLE RIPRESE IN TOSCANA</t>
  </si>
  <si>
    <t>R.8</t>
  </si>
  <si>
    <t>DURATA  DELLA POST-PRODUZIONE IN TOSCANA</t>
  </si>
  <si>
    <t>S.1</t>
  </si>
  <si>
    <t>CAST ARTISTICO: NUMERO TOTALE</t>
  </si>
  <si>
    <t>campo automatico - fonte sez. III.2 - quadro sintesi A1</t>
  </si>
  <si>
    <t>S.2</t>
  </si>
  <si>
    <t>campo automatico - fonte sez. III.2 - quadro sintesi A3</t>
  </si>
  <si>
    <t>S.3</t>
  </si>
  <si>
    <t>CAST TECNICO: NUMERO TOTALE</t>
  </si>
  <si>
    <t>campo automatico - fonte sez. III.2 - quadro sintesi B1</t>
  </si>
  <si>
    <t>S.4</t>
  </si>
  <si>
    <t>campo automatico - fonte sez. III.2 - quadro sintesi B3</t>
  </si>
  <si>
    <t>S.5</t>
  </si>
  <si>
    <t>IMPRESE TECNICHE: NUMERO TOTALE</t>
  </si>
  <si>
    <t>campo automatico - fonte sez. III.3 - quadro sintesi A-B1</t>
  </si>
  <si>
    <t>S.6</t>
  </si>
  <si>
    <t>IMPRESE TECNICHE: NUMERO TOSCANA</t>
  </si>
  <si>
    <t>campo automatico - fonte sez. III.3 - quadro sintesi A-B2</t>
  </si>
  <si>
    <t>T.1</t>
  </si>
  <si>
    <r>
      <t xml:space="preserve">PREVISIONE DI RIPRESE </t>
    </r>
    <r>
      <rPr>
        <b/>
        <u/>
        <sz val="11"/>
        <color indexed="8"/>
        <rFont val="Calibri"/>
      </rPr>
      <t>ESPLICITAMENTE</t>
    </r>
    <r>
      <rPr>
        <b/>
        <sz val="11"/>
        <color indexed="8"/>
        <rFont val="Calibri"/>
      </rPr>
      <t xml:space="preserve"> RICONOSCIBILI COME TOSCANE </t>
    </r>
    <r>
      <rPr>
        <sz val="11"/>
        <color indexed="8"/>
        <rFont val="Calibri"/>
      </rPr>
      <t>(in termini % sul totale)</t>
    </r>
  </si>
  <si>
    <t>EVENTUALI NOTE:</t>
  </si>
  <si>
    <t>LAVORAZIONE IN PROGRAMMA</t>
  </si>
  <si>
    <t>SI / NO</t>
  </si>
  <si>
    <t>INDICARE REGIONE E CITTA' IN CUI SI SVOLGE LA LAVORAZIONE</t>
  </si>
  <si>
    <t>U.1</t>
  </si>
  <si>
    <t>REGIONE E CITTA' (se informazione disponibile)</t>
  </si>
  <si>
    <t>U.2</t>
  </si>
  <si>
    <t>EFFETTI DIGITALI</t>
  </si>
  <si>
    <t>U.3</t>
  </si>
  <si>
    <t>EFFETTI SPECIALI</t>
  </si>
  <si>
    <t>U.4</t>
  </si>
  <si>
    <t>REGISTRAZIONE MUSICHE</t>
  </si>
  <si>
    <t>U.5</t>
  </si>
  <si>
    <t>MONTAGGIO DEL SONORO</t>
  </si>
  <si>
    <t>U.6</t>
  </si>
  <si>
    <t>LAVORO DI LABORATORIO</t>
  </si>
  <si>
    <t>U.7</t>
  </si>
  <si>
    <t>MONTAGGIO FINALE</t>
  </si>
  <si>
    <t>RIFERIMENTI</t>
  </si>
  <si>
    <t>V.1</t>
  </si>
  <si>
    <t>NOME E COGNOME DEL REFERENTE DEL PROGETTO</t>
    <phoneticPr fontId="18" type="noConversion"/>
  </si>
  <si>
    <t>V.2</t>
  </si>
  <si>
    <t>NUMERO TELEFONO</t>
  </si>
  <si>
    <t>V.3</t>
  </si>
  <si>
    <t>MAIL - PEC</t>
  </si>
  <si>
    <t>Firma del legale rappresentante</t>
  </si>
  <si>
    <t>SEZIONE III.2</t>
  </si>
  <si>
    <t xml:space="preserve">CAST E TROUPE LIST </t>
  </si>
  <si>
    <t>indicare i nominativi dei professionisti solo se già individuati, altrimenti riportare solo il ruolo (prima colonna) ed il numero previsto nel quadro di sintesi</t>
  </si>
  <si>
    <t>Tabella</t>
  </si>
  <si>
    <t>CAST ARTISTICO</t>
  </si>
  <si>
    <t>Ruolo</t>
  </si>
  <si>
    <t>Cognome</t>
  </si>
  <si>
    <t>Nome</t>
  </si>
  <si>
    <t>Regione di Residenza</t>
  </si>
  <si>
    <t>Nazionalità</t>
  </si>
  <si>
    <r>
      <t xml:space="preserve">Iscritti alla "Production Guide di TFC" </t>
    </r>
    <r>
      <rPr>
        <sz val="14"/>
        <color indexed="8"/>
        <rFont val="Calibri"/>
      </rPr>
      <t>(SI/NO)</t>
    </r>
  </si>
  <si>
    <r>
      <t xml:space="preserve">Residenza e/o domicilio in Toscana  </t>
    </r>
    <r>
      <rPr>
        <sz val="14"/>
        <color indexed="8"/>
        <rFont val="Calibri"/>
      </rPr>
      <t>(specificare la città)</t>
    </r>
  </si>
  <si>
    <t>CAST TECNICO (CREW LIST)</t>
  </si>
  <si>
    <t>QUADRO DI SINTESI</t>
  </si>
  <si>
    <t>NUMERO PROFESSIONISTI TOTALE</t>
  </si>
  <si>
    <t>NUMERO PROFESSIONISTI TOSCANI (residenti e/o domiciliati)</t>
  </si>
  <si>
    <t>% iscritti sul totale</t>
  </si>
  <si>
    <t xml:space="preserve"> (somma dei professionisti riportati nella tabella A)</t>
  </si>
  <si>
    <t>CAST TECNICO</t>
  </si>
  <si>
    <t>(somma dei professionisti riportati nella tabella B)</t>
  </si>
  <si>
    <t>SEZ. III.3
INDUSTRIE TECNICHE - LOCATION - IMPRESE TOSCANE</t>
  </si>
  <si>
    <t>indicare i nominativi delle industrie tecniche/imprese toscane solo se già individuate. Se non ancora individuate indicare nella colonna "ragione sociale" il numero di imprese (1, 2, ecc) e, nella colonna "attività/servizio", il tipo di servizio offerto alla produzione</t>
  </si>
  <si>
    <t>Industrie tecniche non toscane</t>
  </si>
  <si>
    <t>N.</t>
  </si>
  <si>
    <t>Ragione sociale</t>
  </si>
  <si>
    <t>Attività / Servizio</t>
  </si>
  <si>
    <t>Località (specificare il Comune)</t>
  </si>
  <si>
    <t>Industrie tecniche toscane</t>
  </si>
  <si>
    <t>A-B</t>
  </si>
  <si>
    <t>QUADRO DI SINTESI INDUSTRIE TECNICHE</t>
  </si>
  <si>
    <r>
      <t xml:space="preserve">TOTALE INDUSTRIE TECNICHE </t>
    </r>
    <r>
      <rPr>
        <sz val="10"/>
        <color indexed="8"/>
        <rFont val="Calibri"/>
      </rPr>
      <t>(somma del numero di imprese riportate nelle Tabelle A + B)</t>
    </r>
  </si>
  <si>
    <r>
      <t>NUMERO INDUSTRIE TECNICHE CON SEDE IN TOSCANA</t>
    </r>
    <r>
      <rPr>
        <sz val="10"/>
        <color indexed="8"/>
        <rFont val="Calibri"/>
      </rPr>
      <t xml:space="preserve"> (Tabella B)</t>
    </r>
  </si>
  <si>
    <t xml:space="preserve">Località delle riprese 
in esterni ed interni </t>
  </si>
  <si>
    <t>Denominazione</t>
  </si>
  <si>
    <t>Regione/ Nazione</t>
  </si>
  <si>
    <r>
      <t>Imprese toscane</t>
    </r>
    <r>
      <rPr>
        <sz val="11"/>
        <rFont val="Calibri"/>
        <family val="2"/>
      </rPr>
      <t xml:space="preserve"> (non industrie tecniche)</t>
    </r>
  </si>
  <si>
    <t>Tipologia servizio offerto</t>
  </si>
  <si>
    <t>FICTION</t>
  </si>
  <si>
    <t>DOSSIER DI CANDIDATURA
PER LA RICHIESTA DI COFINANZIAMENTO
nell’ambito del Programma Sensi Contemporanei TOSCANA per il Cinema</t>
  </si>
  <si>
    <t>SEDE LEGALE</t>
  </si>
  <si>
    <t>RESIDENZA E/O DOMICILIO FISCALE DEL REGISTA</t>
  </si>
  <si>
    <t>P</t>
  </si>
  <si>
    <t>Indicareil motivo</t>
  </si>
  <si>
    <t>PRODUTTORE ESECUTIVO IN TOSCANA (SI / NO)</t>
  </si>
  <si>
    <t>IMPORTO TOTALE SPESO IN TOSCANA</t>
  </si>
  <si>
    <t>campo automatico - fonte sez. III.4 - riga D</t>
  </si>
  <si>
    <r>
      <t xml:space="preserve">DATA INIZIO LAVORAZIONE </t>
    </r>
    <r>
      <rPr>
        <sz val="8"/>
        <color theme="1"/>
        <rFont val="Calibri"/>
      </rPr>
      <t xml:space="preserve"> (ai fini del presente Bando non può essere antecedente al 1 gennaio 2020)</t>
    </r>
  </si>
  <si>
    <t>R.9</t>
  </si>
  <si>
    <t>R.10</t>
  </si>
  <si>
    <t>RIPRESE FUORI DALLA TOSCANA</t>
  </si>
  <si>
    <r>
      <t>RIPRESE IN TOSCANA</t>
    </r>
    <r>
      <rPr>
        <sz val="8"/>
        <color indexed="8"/>
        <rFont val="Calibri"/>
        <family val="2"/>
      </rPr>
      <t xml:space="preserve"> (ESCLUSA AREA VASTA CENTRO)</t>
    </r>
  </si>
  <si>
    <t>RIPRESE NELL'AREA VASTA CENTRO DELLA TOSCANA</t>
  </si>
  <si>
    <t>di cui nell'Area Vasta Centro</t>
  </si>
  <si>
    <t>DURATA  DELLA PRE-PRODUZIONE NELL'AREA VASTA CENTRO</t>
  </si>
  <si>
    <t>DURATA  DELLE RIPRESE NELL'AREA VASTA CENTRO</t>
  </si>
  <si>
    <t>DURATA  DELLA POST-PRODUZIONE NELL'AREA VASTA CENTRO</t>
  </si>
  <si>
    <t>S.7</t>
  </si>
  <si>
    <t>S.8</t>
  </si>
  <si>
    <t>S.9</t>
  </si>
  <si>
    <t>S.10</t>
  </si>
  <si>
    <t>S.11</t>
  </si>
  <si>
    <t>T.2</t>
  </si>
  <si>
    <t>T.3</t>
  </si>
  <si>
    <t>T.4</t>
  </si>
  <si>
    <t>T.5</t>
  </si>
  <si>
    <t>T.6</t>
  </si>
  <si>
    <t>T.7</t>
  </si>
  <si>
    <t>TOTALE GIORNI IN TOSCANA</t>
  </si>
  <si>
    <t>TOTALE GIORNI NELL'AREA VASTA CENTRO</t>
  </si>
  <si>
    <t>CAST ARTISTICO: NUMERO TOSCANAE</t>
  </si>
  <si>
    <t>NUMERO PROFESSIONISTI TOSCANI iscritti alla "Production Guide di TFC"</t>
  </si>
  <si>
    <t>CAST TECNICO - CREW: NUMERO TOSCANA</t>
  </si>
  <si>
    <t>CITTA' (se informazione disponibile)</t>
  </si>
  <si>
    <t>RICHIESTA COFINANZIAMENTO CON PRESENTE BANDO</t>
  </si>
  <si>
    <t>CONTRIBUTO MiBACT - DG Cinema Audiovisivo</t>
  </si>
  <si>
    <t xml:space="preserve"> CANDIDATURA AD UN BANDO </t>
  </si>
  <si>
    <t xml:space="preserve">DATI DI PRODUZIONE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</si>
</sst>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€ &quot;#,##0.00"/>
    <numFmt numFmtId="165" formatCode="0.0%"/>
    <numFmt numFmtId="166" formatCode="_-* #,##0.00_-;\-* #,##0.00_-;_-* \-??_-;_-@_-"/>
    <numFmt numFmtId="167" formatCode="#,##0.00\ &quot;€&quot;"/>
    <numFmt numFmtId="168" formatCode="_-&quot;€&quot;\ * #,##0.00_-;\-&quot;€&quot;\ * #,##0.00_-;_-&quot;€&quot;\ * &quot;-&quot;??_-;_-@_-"/>
    <numFmt numFmtId="169" formatCode="[$-410]d\ mmmm\ yyyy;@"/>
    <numFmt numFmtId="170" formatCode="_-* #,##0_-;\-* #,##0_-;_-* &quot;-&quot;_-;_-@_-"/>
    <numFmt numFmtId="171" formatCode="_-&quot;€ &quot;* #,##0.00_-;&quot;-€ &quot;* #,##0.00_-;_-&quot;€ &quot;* \-??_-;_-@_-"/>
  </numFmts>
  <fonts count="118" x14ac:knownFonts="1">
    <font>
      <sz val="11"/>
      <color indexed="8"/>
      <name val="Calibri"/>
    </font>
    <font>
      <b/>
      <i/>
      <sz val="10"/>
      <color indexed="8"/>
      <name val="Calibri"/>
    </font>
    <font>
      <b/>
      <sz val="11"/>
      <color indexed="8"/>
      <name val="Calibri"/>
    </font>
    <font>
      <sz val="10"/>
      <color indexed="8"/>
      <name val="Calibri"/>
    </font>
    <font>
      <b/>
      <i/>
      <sz val="12"/>
      <color indexed="11"/>
      <name val="Calibri"/>
    </font>
    <font>
      <sz val="14"/>
      <color indexed="8"/>
      <name val="Calibri"/>
    </font>
    <font>
      <b/>
      <sz val="16"/>
      <color indexed="8"/>
      <name val="Times New Roman"/>
    </font>
    <font>
      <b/>
      <sz val="20"/>
      <color indexed="8"/>
      <name val="Times New Roman"/>
    </font>
    <font>
      <b/>
      <sz val="14"/>
      <color indexed="8"/>
      <name val="Calibri"/>
    </font>
    <font>
      <b/>
      <sz val="16"/>
      <color indexed="8"/>
      <name val="Calibri"/>
    </font>
    <font>
      <b/>
      <sz val="11"/>
      <color indexed="11"/>
      <name val="Calibri"/>
    </font>
    <font>
      <b/>
      <sz val="14"/>
      <color indexed="9"/>
      <name val="Calibri"/>
    </font>
    <font>
      <b/>
      <sz val="12"/>
      <color indexed="8"/>
      <name val="Calibri"/>
    </font>
    <font>
      <b/>
      <sz val="9"/>
      <color indexed="8"/>
      <name val="Arial Narrow"/>
    </font>
    <font>
      <b/>
      <u/>
      <sz val="10"/>
      <color indexed="8"/>
      <name val="Arial Narrow"/>
    </font>
    <font>
      <b/>
      <sz val="10"/>
      <color indexed="8"/>
      <name val="Arial Narrow"/>
    </font>
    <font>
      <b/>
      <u/>
      <sz val="9"/>
      <color indexed="8"/>
      <name val="Arial Narrow"/>
    </font>
    <font>
      <b/>
      <sz val="10"/>
      <color indexed="9"/>
      <name val="Calibri"/>
    </font>
    <font>
      <b/>
      <sz val="10"/>
      <color indexed="14"/>
      <name val="Calibri"/>
    </font>
    <font>
      <b/>
      <sz val="10"/>
      <color indexed="8"/>
      <name val="Calibri"/>
    </font>
    <font>
      <sz val="10"/>
      <color indexed="11"/>
      <name val="Calibri"/>
    </font>
    <font>
      <sz val="11"/>
      <color indexed="11"/>
      <name val="Calibri"/>
    </font>
    <font>
      <b/>
      <sz val="10"/>
      <color indexed="11"/>
      <name val="Calibri"/>
    </font>
    <font>
      <sz val="10"/>
      <color indexed="9"/>
      <name val="Calibri"/>
    </font>
    <font>
      <sz val="8"/>
      <color indexed="11"/>
      <name val="Calibri"/>
    </font>
    <font>
      <b/>
      <sz val="10"/>
      <color rgb="FFFF0000"/>
      <name val="Calibri"/>
    </font>
    <font>
      <b/>
      <i/>
      <sz val="10"/>
      <color rgb="FFFF0000"/>
      <name val="Calibri"/>
    </font>
    <font>
      <u/>
      <sz val="11"/>
      <color theme="10"/>
      <name val="Calibri"/>
    </font>
    <font>
      <u/>
      <sz val="11"/>
      <color theme="11"/>
      <name val="Calibri"/>
    </font>
    <font>
      <sz val="11"/>
      <color rgb="FF000000"/>
      <name val="Calibri"/>
    </font>
    <font>
      <sz val="11"/>
      <color indexed="8"/>
      <name val="Calibri"/>
    </font>
    <font>
      <b/>
      <sz val="12"/>
      <color theme="0"/>
      <name val="Helvetica Neue"/>
      <family val="2"/>
      <scheme val="minor"/>
    </font>
    <font>
      <sz val="11"/>
      <color indexed="8"/>
      <name val="Helvetica Neue"/>
      <family val="2"/>
      <scheme val="minor"/>
    </font>
    <font>
      <b/>
      <sz val="11"/>
      <color indexed="8"/>
      <name val="Helvetica Neue"/>
      <family val="2"/>
      <scheme val="minor"/>
    </font>
    <font>
      <b/>
      <sz val="11"/>
      <color indexed="9"/>
      <name val="Helvetica Neue"/>
      <family val="2"/>
      <scheme val="minor"/>
    </font>
    <font>
      <b/>
      <sz val="16"/>
      <name val="Times New Roman"/>
    </font>
    <font>
      <b/>
      <sz val="14"/>
      <color rgb="FF000000"/>
      <name val="Calibri"/>
    </font>
    <font>
      <b/>
      <sz val="16"/>
      <name val="Calibri"/>
      <family val="2"/>
    </font>
    <font>
      <sz val="11"/>
      <color indexed="9"/>
      <name val="Calibri"/>
      <family val="2"/>
    </font>
    <font>
      <b/>
      <sz val="14"/>
      <color indexed="9"/>
      <name val="Helvetica Neue"/>
      <family val="2"/>
      <scheme val="minor"/>
    </font>
    <font>
      <b/>
      <sz val="14"/>
      <name val="Helvetica Neue"/>
      <family val="2"/>
      <scheme val="minor"/>
    </font>
    <font>
      <b/>
      <sz val="15"/>
      <color indexed="56"/>
      <name val="Helvetica Neue"/>
      <family val="2"/>
      <scheme val="minor"/>
    </font>
    <font>
      <b/>
      <i/>
      <sz val="12"/>
      <color rgb="FFFF0000"/>
      <name val="Helvetica Neue"/>
      <scheme val="minor"/>
    </font>
    <font>
      <b/>
      <sz val="12"/>
      <name val="Calibri"/>
    </font>
    <font>
      <b/>
      <sz val="18"/>
      <color indexed="9"/>
      <name val="Helvetica Neue"/>
      <scheme val="minor"/>
    </font>
    <font>
      <b/>
      <sz val="18"/>
      <color indexed="8"/>
      <name val="Helvetica Neue"/>
      <scheme val="minor"/>
    </font>
    <font>
      <b/>
      <sz val="18"/>
      <color indexed="56"/>
      <name val="Helvetica Neue"/>
      <scheme val="minor"/>
    </font>
    <font>
      <b/>
      <u/>
      <sz val="12"/>
      <name val="Calibri"/>
    </font>
    <font>
      <b/>
      <sz val="10"/>
      <color indexed="51"/>
      <name val="Helvetica Neue"/>
      <family val="2"/>
      <scheme val="minor"/>
    </font>
    <font>
      <b/>
      <sz val="11"/>
      <name val="Helvetica Neue"/>
      <family val="2"/>
      <scheme val="minor"/>
    </font>
    <font>
      <b/>
      <sz val="10"/>
      <color indexed="9"/>
      <name val="Helvetica Neue"/>
      <family val="2"/>
      <scheme val="minor"/>
    </font>
    <font>
      <sz val="10"/>
      <color indexed="8"/>
      <name val="Helvetica Neue"/>
      <family val="2"/>
      <scheme val="minor"/>
    </font>
    <font>
      <sz val="11"/>
      <color indexed="28"/>
      <name val="Calibri"/>
      <family val="2"/>
    </font>
    <font>
      <sz val="10"/>
      <name val="Helvetica Neue"/>
      <family val="2"/>
      <scheme val="minor"/>
    </font>
    <font>
      <b/>
      <sz val="10"/>
      <color indexed="56"/>
      <name val="Helvetica Neue"/>
      <family val="2"/>
      <scheme val="minor"/>
    </font>
    <font>
      <b/>
      <sz val="14"/>
      <color indexed="10"/>
      <name val="Helvetica Neue"/>
      <scheme val="minor"/>
    </font>
    <font>
      <i/>
      <sz val="10"/>
      <name val="Helvetica Neue"/>
      <family val="2"/>
      <scheme val="minor"/>
    </font>
    <font>
      <b/>
      <i/>
      <sz val="10"/>
      <name val="Helvetica Neue"/>
      <scheme val="minor"/>
    </font>
    <font>
      <b/>
      <sz val="10"/>
      <color indexed="8"/>
      <name val="Helvetica Neue"/>
      <family val="2"/>
      <scheme val="minor"/>
    </font>
    <font>
      <sz val="10"/>
      <color indexed="9"/>
      <name val="Helvetica Neue"/>
      <family val="2"/>
      <scheme val="minor"/>
    </font>
    <font>
      <b/>
      <sz val="8"/>
      <color theme="0"/>
      <name val="Helvetica Neue"/>
      <scheme val="minor"/>
    </font>
    <font>
      <b/>
      <sz val="10"/>
      <name val="Helvetica Neue"/>
      <family val="2"/>
      <scheme val="minor"/>
    </font>
    <font>
      <b/>
      <i/>
      <sz val="12"/>
      <color theme="0"/>
      <name val="Helvetica Neue"/>
      <scheme val="minor"/>
    </font>
    <font>
      <sz val="10"/>
      <name val="Calibri"/>
      <family val="2"/>
    </font>
    <font>
      <sz val="14"/>
      <name val="Calibri"/>
      <family val="2"/>
    </font>
    <font>
      <b/>
      <sz val="10"/>
      <name val="Calibri"/>
      <family val="2"/>
    </font>
    <font>
      <b/>
      <sz val="18"/>
      <color indexed="8"/>
      <name val="Times New Roman"/>
      <family val="1"/>
    </font>
    <font>
      <b/>
      <sz val="12"/>
      <color indexed="9"/>
      <name val="Calibri"/>
      <family val="2"/>
    </font>
    <font>
      <sz val="12"/>
      <name val="Calibri"/>
    </font>
    <font>
      <sz val="16"/>
      <name val="Times New Roman"/>
    </font>
    <font>
      <sz val="12"/>
      <color indexed="10"/>
      <name val="Times New Roman"/>
    </font>
    <font>
      <sz val="11"/>
      <color theme="1" tint="0.34998626667073579"/>
      <name val="Calibri"/>
    </font>
    <font>
      <sz val="14"/>
      <color theme="1" tint="0.34998626667073579"/>
      <name val="Calibri"/>
    </font>
    <font>
      <i/>
      <sz val="12"/>
      <color theme="1" tint="0.34998626667073579"/>
      <name val="Calibri"/>
    </font>
    <font>
      <b/>
      <i/>
      <sz val="12"/>
      <color rgb="FFFF0000"/>
      <name val="Calibri"/>
    </font>
    <font>
      <b/>
      <sz val="16"/>
      <color rgb="FF000000"/>
      <name val="Times New Roman"/>
    </font>
    <font>
      <b/>
      <sz val="8"/>
      <color theme="1" tint="0.34998626667073579"/>
      <name val="Calibri"/>
    </font>
    <font>
      <b/>
      <sz val="11"/>
      <color rgb="FF000000"/>
      <name val="Calibri"/>
    </font>
    <font>
      <b/>
      <sz val="11"/>
      <color theme="1"/>
      <name val="Calibri"/>
      <family val="2"/>
    </font>
    <font>
      <sz val="11"/>
      <color rgb="FFFF0000"/>
      <name val="Calibri"/>
    </font>
    <font>
      <b/>
      <sz val="8"/>
      <color rgb="FF595959"/>
      <name val="Calibri"/>
    </font>
    <font>
      <b/>
      <sz val="8"/>
      <color rgb="FFFF0000"/>
      <name val="Calibri"/>
    </font>
    <font>
      <sz val="9"/>
      <color indexed="8"/>
      <name val="Calibri"/>
      <family val="2"/>
    </font>
    <font>
      <sz val="10"/>
      <color theme="1"/>
      <name val="Calibri"/>
      <family val="2"/>
    </font>
    <font>
      <i/>
      <sz val="8"/>
      <color indexed="8"/>
      <name val="Calibri"/>
    </font>
    <font>
      <i/>
      <sz val="10"/>
      <color indexed="8"/>
      <name val="Calibri"/>
      <family val="2"/>
    </font>
    <font>
      <b/>
      <sz val="10"/>
      <color theme="1"/>
      <name val="Calibri"/>
      <family val="2"/>
    </font>
    <font>
      <sz val="11"/>
      <color rgb="FF595959"/>
      <name val="Calibri"/>
    </font>
    <font>
      <b/>
      <sz val="20"/>
      <color rgb="FFFF0000"/>
      <name val="Calibri"/>
      <family val="2"/>
    </font>
    <font>
      <sz val="8"/>
      <color rgb="FF595959"/>
      <name val="Calibri"/>
    </font>
    <font>
      <sz val="8"/>
      <color theme="1"/>
      <name val="Calibri"/>
    </font>
    <font>
      <sz val="8"/>
      <color indexed="8"/>
      <name val="Calibri"/>
      <family val="2"/>
    </font>
    <font>
      <b/>
      <u/>
      <sz val="11"/>
      <color indexed="8"/>
      <name val="Calibri"/>
    </font>
    <font>
      <sz val="8"/>
      <color rgb="FF000000"/>
      <name val="Calibri"/>
    </font>
    <font>
      <b/>
      <sz val="11"/>
      <color theme="1" tint="0.34998626667073579"/>
      <name val="Calibri"/>
    </font>
    <font>
      <b/>
      <sz val="11"/>
      <color indexed="9"/>
      <name val="Calibri"/>
      <family val="2"/>
    </font>
    <font>
      <sz val="14"/>
      <color rgb="FF000000"/>
      <name val="Calibri"/>
    </font>
    <font>
      <b/>
      <sz val="20"/>
      <name val="Times New Roman"/>
      <family val="1"/>
    </font>
    <font>
      <b/>
      <sz val="20"/>
      <color rgb="FF000000"/>
      <name val="Times New Roman"/>
    </font>
    <font>
      <i/>
      <sz val="12"/>
      <color rgb="FFFF0000"/>
      <name val="Calibri"/>
    </font>
    <font>
      <b/>
      <i/>
      <sz val="14"/>
      <color rgb="FFFF0000"/>
      <name val="Calibri"/>
    </font>
    <font>
      <b/>
      <i/>
      <sz val="14"/>
      <name val="Calibri"/>
    </font>
    <font>
      <b/>
      <sz val="14"/>
      <name val="Calibri"/>
      <family val="2"/>
    </font>
    <font>
      <b/>
      <sz val="14"/>
      <color rgb="FFFFFFFF"/>
      <name val="Calibri"/>
    </font>
    <font>
      <b/>
      <sz val="14"/>
      <color theme="0"/>
      <name val="Calibri"/>
    </font>
    <font>
      <b/>
      <sz val="14"/>
      <color rgb="FFFFCC00"/>
      <name val="Calibri"/>
    </font>
    <font>
      <i/>
      <sz val="12"/>
      <color theme="0"/>
      <name val="Calibri"/>
    </font>
    <font>
      <i/>
      <sz val="14"/>
      <name val="Calibri"/>
    </font>
    <font>
      <b/>
      <i/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sz val="14"/>
      <color theme="1" tint="0.249977111117893"/>
      <name val="Times New Roman"/>
    </font>
    <font>
      <sz val="8"/>
      <name val="Calibri"/>
    </font>
    <font>
      <sz val="11"/>
      <color theme="1"/>
      <name val="Calibri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9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8"/>
        <bgColor auto="1"/>
      </patternFill>
    </fill>
    <fill>
      <patternFill patternType="solid">
        <fgColor rgb="FFEFEFE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D9D9D9"/>
        <bgColor rgb="FFEFEFEF"/>
      </patternFill>
    </fill>
    <fill>
      <patternFill patternType="solid">
        <fgColor rgb="FFFFFFFF"/>
        <bgColor rgb="FF83CA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rgb="FFD9D9D9"/>
        <bgColor indexed="64"/>
      </patternFill>
    </fill>
    <fill>
      <patternFill patternType="solid">
        <fgColor theme="1" tint="0.14999847407452621"/>
        <bgColor indexed="58"/>
      </patternFill>
    </fill>
    <fill>
      <patternFill patternType="solid">
        <fgColor theme="0"/>
        <bgColor indexed="24"/>
      </patternFill>
    </fill>
    <fill>
      <patternFill patternType="solid">
        <fgColor theme="0" tint="-0.14999847407452621"/>
        <bgColor indexed="55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1" tint="0.14999847407452621"/>
        <bgColor indexed="23"/>
      </patternFill>
    </fill>
    <fill>
      <patternFill patternType="solid">
        <fgColor theme="0" tint="-0.14999847407452621"/>
        <bgColor rgb="FFEFEFEF"/>
      </patternFill>
    </fill>
    <fill>
      <patternFill patternType="solid">
        <fgColor theme="1" tint="4.9989318521683403E-2"/>
        <bgColor indexed="58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EFEFEF"/>
      </patternFill>
    </fill>
    <fill>
      <patternFill patternType="solid">
        <fgColor rgb="FFFFFFFF"/>
        <bgColor rgb="FFEFEFEF"/>
      </patternFill>
    </fill>
    <fill>
      <patternFill patternType="solid">
        <fgColor theme="0"/>
        <bgColor rgb="FF83CAFF"/>
      </patternFill>
    </fill>
    <fill>
      <patternFill patternType="solid">
        <fgColor rgb="FF404040"/>
        <bgColor rgb="FF003300"/>
      </patternFill>
    </fill>
    <fill>
      <patternFill patternType="solid">
        <fgColor rgb="FF404040"/>
        <bgColor rgb="FFEFEFEF"/>
      </patternFill>
    </fill>
    <fill>
      <patternFill patternType="solid">
        <fgColor theme="1" tint="0.249977111117893"/>
        <bgColor rgb="FF003300"/>
      </patternFill>
    </fill>
    <fill>
      <patternFill patternType="solid">
        <fgColor theme="1" tint="0.249977111117893"/>
        <bgColor rgb="FFEFEFEF"/>
      </patternFill>
    </fill>
    <fill>
      <patternFill patternType="solid">
        <fgColor rgb="FFD9D9D9"/>
        <bgColor rgb="FF000000"/>
      </patternFill>
    </fill>
  </fills>
  <borders count="148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</borders>
  <cellStyleXfs count="71">
    <xf numFmtId="0" fontId="0" fillId="0" borderId="0" applyNumberFormat="0" applyFill="0" applyBorder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8" fillId="0" borderId="5"/>
    <xf numFmtId="0" fontId="38" fillId="0" borderId="5"/>
    <xf numFmtId="166" fontId="52" fillId="0" borderId="5" applyFill="0" applyBorder="0" applyAlignment="0" applyProtection="0"/>
    <xf numFmtId="9" fontId="52" fillId="0" borderId="5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770">
    <xf numFmtId="0" fontId="0" fillId="0" borderId="0" xfId="0" applyFont="1" applyAlignment="1"/>
    <xf numFmtId="0" fontId="0" fillId="0" borderId="0" xfId="0" applyNumberFormat="1" applyFont="1" applyAlignment="1"/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0" fillId="2" borderId="4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1" fontId="0" fillId="2" borderId="5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/>
    </xf>
    <xf numFmtId="0" fontId="4" fillId="2" borderId="5" xfId="0" applyFont="1" applyFill="1" applyBorder="1" applyAlignment="1"/>
    <xf numFmtId="0" fontId="5" fillId="2" borderId="5" xfId="0" applyFont="1" applyFill="1" applyBorder="1" applyAlignment="1">
      <alignment vertical="center"/>
    </xf>
    <xf numFmtId="0" fontId="0" fillId="3" borderId="4" xfId="0" applyFont="1" applyFill="1" applyBorder="1" applyAlignment="1"/>
    <xf numFmtId="0" fontId="0" fillId="3" borderId="5" xfId="0" applyFont="1" applyFill="1" applyBorder="1" applyAlignment="1"/>
    <xf numFmtId="0" fontId="7" fillId="2" borderId="5" xfId="0" applyFont="1" applyFill="1" applyBorder="1" applyAlignment="1">
      <alignment wrapText="1"/>
    </xf>
    <xf numFmtId="0" fontId="0" fillId="3" borderId="13" xfId="0" applyFont="1" applyFill="1" applyBorder="1" applyAlignment="1"/>
    <xf numFmtId="49" fontId="10" fillId="3" borderId="14" xfId="0" applyNumberFormat="1" applyFont="1" applyFill="1" applyBorder="1" applyAlignment="1"/>
    <xf numFmtId="0" fontId="0" fillId="3" borderId="14" xfId="0" applyFont="1" applyFill="1" applyBorder="1" applyAlignment="1"/>
    <xf numFmtId="0" fontId="0" fillId="3" borderId="10" xfId="0" applyFont="1" applyFill="1" applyBorder="1" applyAlignment="1"/>
    <xf numFmtId="0" fontId="11" fillId="3" borderId="5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1" fontId="12" fillId="3" borderId="12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49" fontId="13" fillId="3" borderId="16" xfId="0" applyNumberFormat="1" applyFont="1" applyFill="1" applyBorder="1" applyAlignment="1">
      <alignment horizontal="center" wrapText="1"/>
    </xf>
    <xf numFmtId="49" fontId="16" fillId="3" borderId="16" xfId="0" applyNumberFormat="1" applyFont="1" applyFill="1" applyBorder="1" applyAlignment="1">
      <alignment horizontal="center" wrapText="1"/>
    </xf>
    <xf numFmtId="49" fontId="16" fillId="3" borderId="17" xfId="0" applyNumberFormat="1" applyFont="1" applyFill="1" applyBorder="1" applyAlignment="1">
      <alignment horizontal="center" wrapText="1"/>
    </xf>
    <xf numFmtId="0" fontId="11" fillId="3" borderId="18" xfId="0" applyFont="1" applyFill="1" applyBorder="1" applyAlignment="1">
      <alignment horizontal="center" vertical="center"/>
    </xf>
    <xf numFmtId="1" fontId="17" fillId="3" borderId="14" xfId="0" applyNumberFormat="1" applyFont="1" applyFill="1" applyBorder="1" applyAlignment="1">
      <alignment horizontal="center" vertical="center" wrapText="1"/>
    </xf>
    <xf numFmtId="164" fontId="17" fillId="3" borderId="14" xfId="0" applyNumberFormat="1" applyFont="1" applyFill="1" applyBorder="1" applyAlignment="1">
      <alignment horizontal="center" vertical="center" wrapText="1"/>
    </xf>
    <xf numFmtId="1" fontId="18" fillId="3" borderId="14" xfId="0" applyNumberFormat="1" applyFont="1" applyFill="1" applyBorder="1" applyAlignment="1">
      <alignment horizontal="center" vertical="center" wrapText="1"/>
    </xf>
    <xf numFmtId="164" fontId="18" fillId="3" borderId="14" xfId="0" applyNumberFormat="1" applyFont="1" applyFill="1" applyBorder="1" applyAlignment="1">
      <alignment horizontal="center" vertical="center" wrapText="1"/>
    </xf>
    <xf numFmtId="0" fontId="0" fillId="3" borderId="19" xfId="0" applyFont="1" applyFill="1" applyBorder="1" applyAlignment="1"/>
    <xf numFmtId="0" fontId="0" fillId="3" borderId="23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19" fillId="3" borderId="21" xfId="0" applyFont="1" applyFill="1" applyBorder="1" applyAlignment="1">
      <alignment horizontal="left" vertical="center"/>
    </xf>
    <xf numFmtId="1" fontId="19" fillId="3" borderId="18" xfId="0" applyNumberFormat="1" applyFont="1" applyFill="1" applyBorder="1" applyAlignment="1">
      <alignment horizontal="center" vertical="center"/>
    </xf>
    <xf numFmtId="164" fontId="17" fillId="3" borderId="18" xfId="0" applyNumberFormat="1" applyFont="1" applyFill="1" applyBorder="1" applyAlignment="1">
      <alignment horizontal="center" vertical="center" wrapText="1"/>
    </xf>
    <xf numFmtId="1" fontId="17" fillId="3" borderId="18" xfId="0" applyNumberFormat="1" applyFont="1" applyFill="1" applyBorder="1" applyAlignment="1">
      <alignment horizontal="center" vertical="center" wrapText="1"/>
    </xf>
    <xf numFmtId="164" fontId="18" fillId="3" borderId="18" xfId="0" applyNumberFormat="1" applyFont="1" applyFill="1" applyBorder="1" applyAlignment="1">
      <alignment horizontal="center" vertical="center" wrapText="1"/>
    </xf>
    <xf numFmtId="49" fontId="17" fillId="5" borderId="22" xfId="0" applyNumberFormat="1" applyFont="1" applyFill="1" applyBorder="1" applyAlignment="1">
      <alignment horizontal="center" vertical="center"/>
    </xf>
    <xf numFmtId="1" fontId="19" fillId="3" borderId="21" xfId="0" applyNumberFormat="1" applyFont="1" applyFill="1" applyBorder="1" applyAlignment="1">
      <alignment horizontal="left" vertical="center"/>
    </xf>
    <xf numFmtId="0" fontId="0" fillId="3" borderId="23" xfId="0" applyFont="1" applyFill="1" applyBorder="1" applyAlignment="1"/>
    <xf numFmtId="1" fontId="19" fillId="3" borderId="24" xfId="0" applyNumberFormat="1" applyFont="1" applyFill="1" applyBorder="1" applyAlignment="1">
      <alignment horizontal="center" vertical="center"/>
    </xf>
    <xf numFmtId="49" fontId="19" fillId="3" borderId="25" xfId="0" applyNumberFormat="1" applyFont="1" applyFill="1" applyBorder="1" applyAlignment="1">
      <alignment horizontal="left" vertical="center"/>
    </xf>
    <xf numFmtId="49" fontId="3" fillId="3" borderId="26" xfId="0" applyNumberFormat="1" applyFont="1" applyFill="1" applyBorder="1" applyAlignment="1">
      <alignment vertical="center"/>
    </xf>
    <xf numFmtId="1" fontId="3" fillId="2" borderId="26" xfId="0" applyNumberFormat="1" applyFont="1" applyFill="1" applyBorder="1" applyAlignment="1">
      <alignment horizontal="center" vertical="center"/>
    </xf>
    <xf numFmtId="164" fontId="19" fillId="2" borderId="26" xfId="0" applyNumberFormat="1" applyFont="1" applyFill="1" applyBorder="1" applyAlignment="1">
      <alignment horizontal="right" vertical="center"/>
    </xf>
    <xf numFmtId="1" fontId="19" fillId="2" borderId="26" xfId="0" applyNumberFormat="1" applyFont="1" applyFill="1" applyBorder="1" applyAlignment="1">
      <alignment horizontal="center" vertical="center"/>
    </xf>
    <xf numFmtId="164" fontId="3" fillId="2" borderId="27" xfId="0" applyNumberFormat="1" applyFont="1" applyFill="1" applyBorder="1" applyAlignment="1">
      <alignment horizontal="right" vertical="center"/>
    </xf>
    <xf numFmtId="1" fontId="19" fillId="3" borderId="28" xfId="0" applyNumberFormat="1" applyFont="1" applyFill="1" applyBorder="1" applyAlignment="1">
      <alignment horizontal="center" vertical="center"/>
    </xf>
    <xf numFmtId="49" fontId="19" fillId="3" borderId="29" xfId="0" applyNumberFormat="1" applyFont="1" applyFill="1" applyBorder="1" applyAlignment="1">
      <alignment horizontal="left" vertical="center"/>
    </xf>
    <xf numFmtId="49" fontId="3" fillId="3" borderId="12" xfId="0" applyNumberFormat="1" applyFont="1" applyFill="1" applyBorder="1" applyAlignment="1">
      <alignment vertical="center"/>
    </xf>
    <xf numFmtId="1" fontId="3" fillId="2" borderId="12" xfId="0" applyNumberFormat="1" applyFont="1" applyFill="1" applyBorder="1" applyAlignment="1">
      <alignment horizontal="center" vertical="center"/>
    </xf>
    <xf numFmtId="164" fontId="19" fillId="2" borderId="12" xfId="0" applyNumberFormat="1" applyFont="1" applyFill="1" applyBorder="1" applyAlignment="1">
      <alignment horizontal="right" vertical="center"/>
    </xf>
    <xf numFmtId="1" fontId="19" fillId="2" borderId="12" xfId="0" applyNumberFormat="1" applyFont="1" applyFill="1" applyBorder="1" applyAlignment="1">
      <alignment horizontal="center" vertical="center"/>
    </xf>
    <xf numFmtId="164" fontId="3" fillId="2" borderId="30" xfId="0" applyNumberFormat="1" applyFont="1" applyFill="1" applyBorder="1" applyAlignment="1">
      <alignment horizontal="right" vertical="center"/>
    </xf>
    <xf numFmtId="49" fontId="19" fillId="3" borderId="31" xfId="0" applyNumberFormat="1" applyFont="1" applyFill="1" applyBorder="1" applyAlignment="1">
      <alignment horizontal="left" vertical="center"/>
    </xf>
    <xf numFmtId="49" fontId="3" fillId="3" borderId="32" xfId="0" applyNumberFormat="1" applyFont="1" applyFill="1" applyBorder="1" applyAlignment="1">
      <alignment vertical="center"/>
    </xf>
    <xf numFmtId="1" fontId="3" fillId="2" borderId="32" xfId="0" applyNumberFormat="1" applyFont="1" applyFill="1" applyBorder="1" applyAlignment="1">
      <alignment horizontal="center" vertical="center"/>
    </xf>
    <xf numFmtId="164" fontId="19" fillId="2" borderId="32" xfId="0" applyNumberFormat="1" applyFont="1" applyFill="1" applyBorder="1" applyAlignment="1">
      <alignment horizontal="right" vertical="center"/>
    </xf>
    <xf numFmtId="1" fontId="19" fillId="2" borderId="32" xfId="0" applyNumberFormat="1" applyFont="1" applyFill="1" applyBorder="1" applyAlignment="1">
      <alignment horizontal="center" vertical="center"/>
    </xf>
    <xf numFmtId="164" fontId="3" fillId="2" borderId="33" xfId="0" applyNumberFormat="1" applyFont="1" applyFill="1" applyBorder="1" applyAlignment="1">
      <alignment horizontal="right" vertical="center"/>
    </xf>
    <xf numFmtId="49" fontId="19" fillId="3" borderId="34" xfId="0" applyNumberFormat="1" applyFont="1" applyFill="1" applyBorder="1" applyAlignment="1">
      <alignment horizontal="left" vertical="center"/>
    </xf>
    <xf numFmtId="1" fontId="19" fillId="3" borderId="36" xfId="0" applyNumberFormat="1" applyFont="1" applyFill="1" applyBorder="1" applyAlignment="1">
      <alignment horizontal="center" vertical="center"/>
    </xf>
    <xf numFmtId="164" fontId="19" fillId="3" borderId="36" xfId="0" applyNumberFormat="1" applyFont="1" applyFill="1" applyBorder="1" applyAlignment="1">
      <alignment horizontal="right" vertical="center"/>
    </xf>
    <xf numFmtId="164" fontId="19" fillId="3" borderId="37" xfId="0" applyNumberFormat="1" applyFont="1" applyFill="1" applyBorder="1" applyAlignment="1">
      <alignment horizontal="right" vertical="center"/>
    </xf>
    <xf numFmtId="1" fontId="19" fillId="3" borderId="21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vertical="center"/>
    </xf>
    <xf numFmtId="1" fontId="3" fillId="3" borderId="21" xfId="0" applyNumberFormat="1" applyFont="1" applyFill="1" applyBorder="1" applyAlignment="1">
      <alignment horizontal="center" vertical="center"/>
    </xf>
    <xf numFmtId="164" fontId="19" fillId="3" borderId="21" xfId="0" applyNumberFormat="1" applyFont="1" applyFill="1" applyBorder="1" applyAlignment="1">
      <alignment horizontal="center" vertical="center"/>
    </xf>
    <xf numFmtId="164" fontId="3" fillId="3" borderId="21" xfId="0" applyNumberFormat="1" applyFont="1" applyFill="1" applyBorder="1" applyAlignment="1">
      <alignment horizontal="center" vertical="center"/>
    </xf>
    <xf numFmtId="49" fontId="17" fillId="5" borderId="34" xfId="0" applyNumberFormat="1" applyFont="1" applyFill="1" applyBorder="1" applyAlignment="1">
      <alignment horizontal="center" vertical="center"/>
    </xf>
    <xf numFmtId="164" fontId="19" fillId="3" borderId="22" xfId="0" applyNumberFormat="1" applyFont="1" applyFill="1" applyBorder="1" applyAlignment="1">
      <alignment horizontal="center" vertical="center"/>
    </xf>
    <xf numFmtId="1" fontId="19" fillId="3" borderId="32" xfId="0" applyNumberFormat="1" applyFont="1" applyFill="1" applyBorder="1" applyAlignment="1">
      <alignment horizontal="center" vertical="center"/>
    </xf>
    <xf numFmtId="164" fontId="19" fillId="3" borderId="32" xfId="0" applyNumberFormat="1" applyFont="1" applyFill="1" applyBorder="1" applyAlignment="1">
      <alignment horizontal="right" vertical="center"/>
    </xf>
    <xf numFmtId="164" fontId="19" fillId="3" borderId="33" xfId="0" applyNumberFormat="1" applyFont="1" applyFill="1" applyBorder="1" applyAlignment="1">
      <alignment horizontal="right" vertical="center"/>
    </xf>
    <xf numFmtId="0" fontId="0" fillId="3" borderId="21" xfId="0" applyFont="1" applyFill="1" applyBorder="1" applyAlignment="1">
      <alignment vertical="center"/>
    </xf>
    <xf numFmtId="49" fontId="3" fillId="2" borderId="26" xfId="0" applyNumberFormat="1" applyFont="1" applyFill="1" applyBorder="1" applyAlignment="1"/>
    <xf numFmtId="1" fontId="3" fillId="2" borderId="26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/>
    <xf numFmtId="1" fontId="3" fillId="2" borderId="12" xfId="0" applyNumberFormat="1" applyFont="1" applyFill="1" applyBorder="1" applyAlignment="1">
      <alignment horizontal="center"/>
    </xf>
    <xf numFmtId="49" fontId="0" fillId="3" borderId="12" xfId="0" applyNumberFormat="1" applyFont="1" applyFill="1" applyBorder="1" applyAlignment="1">
      <alignment vertical="center"/>
    </xf>
    <xf numFmtId="0" fontId="19" fillId="3" borderId="21" xfId="0" applyFont="1" applyFill="1" applyBorder="1" applyAlignment="1">
      <alignment vertical="center"/>
    </xf>
    <xf numFmtId="164" fontId="2" fillId="2" borderId="12" xfId="0" applyNumberFormat="1" applyFont="1" applyFill="1" applyBorder="1" applyAlignment="1">
      <alignment horizontal="right" vertical="center"/>
    </xf>
    <xf numFmtId="1" fontId="2" fillId="2" borderId="12" xfId="0" applyNumberFormat="1" applyFont="1" applyFill="1" applyBorder="1" applyAlignment="1">
      <alignment horizontal="center" vertical="center"/>
    </xf>
    <xf numFmtId="1" fontId="19" fillId="3" borderId="39" xfId="0" applyNumberFormat="1" applyFont="1" applyFill="1" applyBorder="1" applyAlignment="1">
      <alignment horizontal="center" vertical="center"/>
    </xf>
    <xf numFmtId="164" fontId="19" fillId="2" borderId="26" xfId="0" applyNumberFormat="1" applyFont="1" applyFill="1" applyBorder="1" applyAlignment="1">
      <alignment horizontal="center" vertical="center"/>
    </xf>
    <xf numFmtId="164" fontId="3" fillId="2" borderId="27" xfId="0" applyNumberFormat="1" applyFont="1" applyFill="1" applyBorder="1" applyAlignment="1">
      <alignment horizontal="center" vertical="center"/>
    </xf>
    <xf numFmtId="164" fontId="19" fillId="2" borderId="12" xfId="0" applyNumberFormat="1" applyFont="1" applyFill="1" applyBorder="1" applyAlignment="1">
      <alignment horizontal="center" vertical="center"/>
    </xf>
    <xf numFmtId="164" fontId="3" fillId="2" borderId="30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164" fontId="19" fillId="2" borderId="32" xfId="0" applyNumberFormat="1" applyFont="1" applyFill="1" applyBorder="1" applyAlignment="1">
      <alignment horizontal="center" vertical="center"/>
    </xf>
    <xf numFmtId="164" fontId="3" fillId="2" borderId="33" xfId="0" applyNumberFormat="1" applyFont="1" applyFill="1" applyBorder="1" applyAlignment="1">
      <alignment horizontal="center" vertical="center"/>
    </xf>
    <xf numFmtId="164" fontId="19" fillId="3" borderId="36" xfId="0" applyNumberFormat="1" applyFont="1" applyFill="1" applyBorder="1" applyAlignment="1">
      <alignment horizontal="center" vertical="center"/>
    </xf>
    <xf numFmtId="164" fontId="19" fillId="3" borderId="37" xfId="0" applyNumberFormat="1" applyFont="1" applyFill="1" applyBorder="1" applyAlignment="1">
      <alignment horizontal="center" vertical="center"/>
    </xf>
    <xf numFmtId="164" fontId="3" fillId="2" borderId="26" xfId="0" applyNumberFormat="1" applyFont="1" applyFill="1" applyBorder="1" applyAlignment="1">
      <alignment horizontal="center" vertical="center"/>
    </xf>
    <xf numFmtId="49" fontId="3" fillId="3" borderId="32" xfId="0" applyNumberFormat="1" applyFont="1" applyFill="1" applyBorder="1" applyAlignment="1">
      <alignment vertical="center" wrapText="1"/>
    </xf>
    <xf numFmtId="1" fontId="3" fillId="0" borderId="26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32" xfId="0" applyNumberFormat="1" applyFont="1" applyBorder="1" applyAlignment="1">
      <alignment horizontal="center" vertical="center"/>
    </xf>
    <xf numFmtId="1" fontId="19" fillId="0" borderId="36" xfId="0" applyNumberFormat="1" applyFont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164" fontId="19" fillId="2" borderId="26" xfId="0" applyNumberFormat="1" applyFont="1" applyFill="1" applyBorder="1" applyAlignment="1">
      <alignment vertical="center"/>
    </xf>
    <xf numFmtId="164" fontId="19" fillId="2" borderId="12" xfId="0" applyNumberFormat="1" applyFont="1" applyFill="1" applyBorder="1" applyAlignment="1">
      <alignment vertical="center"/>
    </xf>
    <xf numFmtId="164" fontId="19" fillId="2" borderId="32" xfId="0" applyNumberFormat="1" applyFont="1" applyFill="1" applyBorder="1" applyAlignment="1">
      <alignment vertical="center"/>
    </xf>
    <xf numFmtId="164" fontId="19" fillId="3" borderId="33" xfId="0" applyNumberFormat="1" applyFont="1" applyFill="1" applyBorder="1" applyAlignment="1">
      <alignment horizontal="center" vertical="center"/>
    </xf>
    <xf numFmtId="164" fontId="19" fillId="3" borderId="32" xfId="0" applyNumberFormat="1" applyFont="1" applyFill="1" applyBorder="1" applyAlignment="1">
      <alignment horizontal="center" vertical="center"/>
    </xf>
    <xf numFmtId="49" fontId="3" fillId="3" borderId="26" xfId="0" applyNumberFormat="1" applyFont="1" applyFill="1" applyBorder="1" applyAlignment="1">
      <alignment horizontal="left" vertical="center"/>
    </xf>
    <xf numFmtId="49" fontId="3" fillId="3" borderId="12" xfId="0" applyNumberFormat="1" applyFont="1" applyFill="1" applyBorder="1" applyAlignment="1">
      <alignment horizontal="left" vertical="center"/>
    </xf>
    <xf numFmtId="49" fontId="3" fillId="3" borderId="32" xfId="0" applyNumberFormat="1" applyFont="1" applyFill="1" applyBorder="1" applyAlignment="1">
      <alignment horizontal="left" vertical="center"/>
    </xf>
    <xf numFmtId="1" fontId="19" fillId="0" borderId="37" xfId="0" applyNumberFormat="1" applyFont="1" applyBorder="1" applyAlignment="1">
      <alignment horizontal="center" vertical="center"/>
    </xf>
    <xf numFmtId="164" fontId="19" fillId="3" borderId="34" xfId="0" applyNumberFormat="1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 wrapText="1"/>
    </xf>
    <xf numFmtId="1" fontId="19" fillId="3" borderId="21" xfId="0" applyNumberFormat="1" applyFont="1" applyFill="1" applyBorder="1" applyAlignment="1">
      <alignment vertical="center"/>
    </xf>
    <xf numFmtId="164" fontId="19" fillId="3" borderId="21" xfId="0" applyNumberFormat="1" applyFont="1" applyFill="1" applyBorder="1" applyAlignment="1">
      <alignment vertical="center"/>
    </xf>
    <xf numFmtId="49" fontId="3" fillId="3" borderId="26" xfId="0" applyNumberFormat="1" applyFont="1" applyFill="1" applyBorder="1" applyAlignment="1">
      <alignment vertical="center" wrapText="1"/>
    </xf>
    <xf numFmtId="1" fontId="19" fillId="3" borderId="18" xfId="0" applyNumberFormat="1" applyFont="1" applyFill="1" applyBorder="1" applyAlignment="1">
      <alignment vertical="center"/>
    </xf>
    <xf numFmtId="164" fontId="3" fillId="2" borderId="32" xfId="0" applyNumberFormat="1" applyFont="1" applyFill="1" applyBorder="1" applyAlignment="1">
      <alignment horizontal="center" vertical="center"/>
    </xf>
    <xf numFmtId="164" fontId="19" fillId="3" borderId="40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>
      <alignment horizontal="left" vertical="center"/>
    </xf>
    <xf numFmtId="0" fontId="3" fillId="3" borderId="9" xfId="0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right" vertical="center"/>
    </xf>
    <xf numFmtId="2" fontId="19" fillId="3" borderId="10" xfId="0" applyNumberFormat="1" applyFont="1" applyFill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1" fontId="3" fillId="3" borderId="43" xfId="0" applyNumberFormat="1" applyFont="1" applyFill="1" applyBorder="1" applyAlignment="1">
      <alignment horizontal="center" vertical="center"/>
    </xf>
    <xf numFmtId="49" fontId="11" fillId="5" borderId="34" xfId="0" applyNumberFormat="1" applyFont="1" applyFill="1" applyBorder="1" applyAlignment="1">
      <alignment horizontal="center" vertical="center"/>
    </xf>
    <xf numFmtId="49" fontId="11" fillId="5" borderId="20" xfId="0" applyNumberFormat="1" applyFont="1" applyFill="1" applyBorder="1" applyAlignment="1">
      <alignment vertical="center"/>
    </xf>
    <xf numFmtId="1" fontId="11" fillId="5" borderId="22" xfId="0" applyNumberFormat="1" applyFont="1" applyFill="1" applyBorder="1" applyAlignment="1">
      <alignment vertical="center"/>
    </xf>
    <xf numFmtId="1" fontId="11" fillId="5" borderId="20" xfId="0" applyNumberFormat="1" applyFont="1" applyFill="1" applyBorder="1" applyAlignment="1">
      <alignment horizontal="center" vertical="center"/>
    </xf>
    <xf numFmtId="164" fontId="11" fillId="5" borderId="39" xfId="0" applyNumberFormat="1" applyFont="1" applyFill="1" applyBorder="1" applyAlignment="1">
      <alignment horizontal="center" vertical="center"/>
    </xf>
    <xf numFmtId="1" fontId="11" fillId="5" borderId="40" xfId="0" applyNumberFormat="1" applyFont="1" applyFill="1" applyBorder="1" applyAlignment="1">
      <alignment horizontal="center" vertical="center"/>
    </xf>
    <xf numFmtId="1" fontId="19" fillId="3" borderId="44" xfId="0" applyNumberFormat="1" applyFont="1" applyFill="1" applyBorder="1" applyAlignment="1">
      <alignment horizontal="center" vertical="center"/>
    </xf>
    <xf numFmtId="1" fontId="19" fillId="3" borderId="5" xfId="0" applyNumberFormat="1" applyFont="1" applyFill="1" applyBorder="1" applyAlignment="1">
      <alignment horizontal="center" vertical="center"/>
    </xf>
    <xf numFmtId="164" fontId="19" fillId="3" borderId="5" xfId="0" applyNumberFormat="1" applyFont="1" applyFill="1" applyBorder="1" applyAlignment="1">
      <alignment vertical="center"/>
    </xf>
    <xf numFmtId="1" fontId="17" fillId="3" borderId="23" xfId="0" applyNumberFormat="1" applyFont="1" applyFill="1" applyBorder="1" applyAlignment="1">
      <alignment horizontal="center" vertical="center" wrapText="1"/>
    </xf>
    <xf numFmtId="164" fontId="17" fillId="3" borderId="5" xfId="0" applyNumberFormat="1" applyFont="1" applyFill="1" applyBorder="1" applyAlignment="1">
      <alignment horizontal="center" vertical="center" wrapText="1"/>
    </xf>
    <xf numFmtId="1" fontId="18" fillId="3" borderId="5" xfId="0" applyNumberFormat="1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1" fontId="3" fillId="3" borderId="18" xfId="0" applyNumberFormat="1" applyFont="1" applyFill="1" applyBorder="1" applyAlignment="1">
      <alignment horizontal="center" vertical="center"/>
    </xf>
    <xf numFmtId="164" fontId="19" fillId="3" borderId="18" xfId="0" applyNumberFormat="1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vertical="center"/>
    </xf>
    <xf numFmtId="49" fontId="17" fillId="5" borderId="34" xfId="0" applyNumberFormat="1" applyFont="1" applyFill="1" applyBorder="1" applyAlignment="1">
      <alignment horizontal="left" vertical="center"/>
    </xf>
    <xf numFmtId="1" fontId="3" fillId="3" borderId="21" xfId="0" applyNumberFormat="1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left" vertical="center"/>
    </xf>
    <xf numFmtId="49" fontId="19" fillId="3" borderId="25" xfId="0" applyNumberFormat="1" applyFont="1" applyFill="1" applyBorder="1" applyAlignment="1">
      <alignment vertical="center" wrapText="1"/>
    </xf>
    <xf numFmtId="0" fontId="19" fillId="3" borderId="28" xfId="0" applyFont="1" applyFill="1" applyBorder="1" applyAlignment="1">
      <alignment horizontal="left" vertical="center"/>
    </xf>
    <xf numFmtId="49" fontId="19" fillId="3" borderId="29" xfId="0" applyNumberFormat="1" applyFont="1" applyFill="1" applyBorder="1" applyAlignment="1">
      <alignment vertical="center" wrapText="1"/>
    </xf>
    <xf numFmtId="49" fontId="19" fillId="3" borderId="31" xfId="0" applyNumberFormat="1" applyFont="1" applyFill="1" applyBorder="1" applyAlignment="1">
      <alignment vertical="center" wrapText="1"/>
    </xf>
    <xf numFmtId="0" fontId="19" fillId="3" borderId="18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1" fontId="3" fillId="3" borderId="46" xfId="0" applyNumberFormat="1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left" vertical="center"/>
    </xf>
    <xf numFmtId="0" fontId="19" fillId="3" borderId="44" xfId="0" applyFont="1" applyFill="1" applyBorder="1" applyAlignment="1">
      <alignment horizontal="left" vertical="center"/>
    </xf>
    <xf numFmtId="0" fontId="3" fillId="3" borderId="44" xfId="0" applyFont="1" applyFill="1" applyBorder="1" applyAlignment="1">
      <alignment vertical="center" wrapText="1"/>
    </xf>
    <xf numFmtId="1" fontId="3" fillId="3" borderId="44" xfId="0" applyNumberFormat="1" applyFont="1" applyFill="1" applyBorder="1" applyAlignment="1">
      <alignment horizontal="center" vertical="center" wrapText="1"/>
    </xf>
    <xf numFmtId="164" fontId="19" fillId="3" borderId="44" xfId="0" applyNumberFormat="1" applyFont="1" applyFill="1" applyBorder="1" applyAlignment="1">
      <alignment horizontal="center" vertical="center"/>
    </xf>
    <xf numFmtId="0" fontId="0" fillId="3" borderId="44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 wrapText="1"/>
    </xf>
    <xf numFmtId="1" fontId="3" fillId="3" borderId="18" xfId="0" applyNumberFormat="1" applyFont="1" applyFill="1" applyBorder="1" applyAlignment="1">
      <alignment horizontal="center" vertical="center" wrapText="1"/>
    </xf>
    <xf numFmtId="49" fontId="19" fillId="3" borderId="35" xfId="0" applyNumberFormat="1" applyFont="1" applyFill="1" applyBorder="1" applyAlignment="1">
      <alignment horizontal="left" vertical="center"/>
    </xf>
    <xf numFmtId="49" fontId="3" fillId="3" borderId="36" xfId="0" applyNumberFormat="1" applyFont="1" applyFill="1" applyBorder="1" applyAlignment="1">
      <alignment vertical="center"/>
    </xf>
    <xf numFmtId="164" fontId="3" fillId="2" borderId="36" xfId="0" applyNumberFormat="1" applyFont="1" applyFill="1" applyBorder="1" applyAlignment="1">
      <alignment horizontal="center" vertical="center"/>
    </xf>
    <xf numFmtId="164" fontId="3" fillId="2" borderId="37" xfId="0" applyNumberFormat="1" applyFont="1" applyFill="1" applyBorder="1" applyAlignment="1">
      <alignment horizontal="center" vertical="center"/>
    </xf>
    <xf numFmtId="1" fontId="11" fillId="5" borderId="35" xfId="0" applyNumberFormat="1" applyFont="1" applyFill="1" applyBorder="1" applyAlignment="1">
      <alignment horizontal="center" vertical="center"/>
    </xf>
    <xf numFmtId="164" fontId="11" fillId="5" borderId="36" xfId="0" applyNumberFormat="1" applyFont="1" applyFill="1" applyBorder="1" applyAlignment="1">
      <alignment horizontal="center" vertical="center"/>
    </xf>
    <xf numFmtId="1" fontId="11" fillId="5" borderId="36" xfId="0" applyNumberFormat="1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vertical="center"/>
    </xf>
    <xf numFmtId="1" fontId="3" fillId="3" borderId="44" xfId="0" applyNumberFormat="1" applyFont="1" applyFill="1" applyBorder="1" applyAlignment="1">
      <alignment horizontal="center" vertical="center"/>
    </xf>
    <xf numFmtId="164" fontId="3" fillId="3" borderId="44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1" fontId="3" fillId="3" borderId="5" xfId="0" applyNumberFormat="1" applyFont="1" applyFill="1" applyBorder="1" applyAlignment="1">
      <alignment horizontal="center" vertical="center"/>
    </xf>
    <xf numFmtId="164" fontId="19" fillId="3" borderId="5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/>
    </xf>
    <xf numFmtId="0" fontId="19" fillId="3" borderId="21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vertical="center"/>
    </xf>
    <xf numFmtId="0" fontId="0" fillId="3" borderId="29" xfId="0" applyFont="1" applyFill="1" applyBorder="1" applyAlignment="1">
      <alignment vertical="center"/>
    </xf>
    <xf numFmtId="0" fontId="0" fillId="3" borderId="24" xfId="0" applyFont="1" applyFill="1" applyBorder="1" applyAlignment="1">
      <alignment vertical="center"/>
    </xf>
    <xf numFmtId="0" fontId="0" fillId="3" borderId="28" xfId="0" applyFont="1" applyFill="1" applyBorder="1" applyAlignment="1">
      <alignment vertical="center"/>
    </xf>
    <xf numFmtId="164" fontId="11" fillId="5" borderId="37" xfId="0" applyNumberFormat="1" applyFont="1" applyFill="1" applyBorder="1" applyAlignment="1">
      <alignment horizontal="center" vertical="center"/>
    </xf>
    <xf numFmtId="1" fontId="23" fillId="3" borderId="44" xfId="0" applyNumberFormat="1" applyFont="1" applyFill="1" applyBorder="1" applyAlignment="1">
      <alignment horizontal="center" vertical="center"/>
    </xf>
    <xf numFmtId="164" fontId="17" fillId="3" borderId="44" xfId="0" applyNumberFormat="1" applyFont="1" applyFill="1" applyBorder="1" applyAlignment="1">
      <alignment horizontal="center" vertical="center"/>
    </xf>
    <xf numFmtId="49" fontId="11" fillId="5" borderId="5" xfId="0" applyNumberFormat="1" applyFont="1" applyFill="1" applyBorder="1" applyAlignment="1">
      <alignment horizontal="center" vertical="center"/>
    </xf>
    <xf numFmtId="49" fontId="11" fillId="5" borderId="5" xfId="0" applyNumberFormat="1" applyFont="1" applyFill="1" applyBorder="1" applyAlignment="1">
      <alignment vertical="center"/>
    </xf>
    <xf numFmtId="1" fontId="11" fillId="5" borderId="5" xfId="0" applyNumberFormat="1" applyFont="1" applyFill="1" applyBorder="1" applyAlignment="1">
      <alignment vertical="center"/>
    </xf>
    <xf numFmtId="1" fontId="11" fillId="5" borderId="5" xfId="0" applyNumberFormat="1" applyFont="1" applyFill="1" applyBorder="1" applyAlignment="1">
      <alignment horizontal="center" vertical="center"/>
    </xf>
    <xf numFmtId="164" fontId="11" fillId="5" borderId="5" xfId="0" applyNumberFormat="1" applyFont="1" applyFill="1" applyBorder="1" applyAlignment="1">
      <alignment horizontal="center" vertical="center"/>
    </xf>
    <xf numFmtId="1" fontId="0" fillId="3" borderId="5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164" fontId="24" fillId="3" borderId="5" xfId="0" applyNumberFormat="1" applyFont="1" applyFill="1" applyBorder="1" applyAlignment="1">
      <alignment horizontal="center" vertical="top"/>
    </xf>
    <xf numFmtId="49" fontId="3" fillId="0" borderId="4" xfId="0" applyNumberFormat="1" applyFont="1" applyBorder="1" applyAlignment="1"/>
    <xf numFmtId="49" fontId="19" fillId="3" borderId="5" xfId="0" applyNumberFormat="1" applyFont="1" applyFill="1" applyBorder="1" applyAlignment="1">
      <alignment horizontal="left" vertical="center"/>
    </xf>
    <xf numFmtId="0" fontId="19" fillId="3" borderId="5" xfId="0" applyFont="1" applyFill="1" applyBorder="1" applyAlignment="1">
      <alignment vertical="center"/>
    </xf>
    <xf numFmtId="49" fontId="19" fillId="3" borderId="5" xfId="0" applyNumberFormat="1" applyFont="1" applyFill="1" applyBorder="1" applyAlignment="1">
      <alignment horizontal="right" vertical="center"/>
    </xf>
    <xf numFmtId="0" fontId="0" fillId="2" borderId="47" xfId="0" applyFont="1" applyFill="1" applyBorder="1" applyAlignment="1">
      <alignment vertical="center"/>
    </xf>
    <xf numFmtId="0" fontId="0" fillId="2" borderId="48" xfId="0" applyFont="1" applyFill="1" applyBorder="1" applyAlignment="1">
      <alignment vertical="center"/>
    </xf>
    <xf numFmtId="1" fontId="0" fillId="2" borderId="48" xfId="0" applyNumberFormat="1" applyFont="1" applyFill="1" applyBorder="1" applyAlignment="1">
      <alignment horizontal="center" vertical="center"/>
    </xf>
    <xf numFmtId="164" fontId="2" fillId="2" borderId="48" xfId="0" applyNumberFormat="1" applyFont="1" applyFill="1" applyBorder="1" applyAlignment="1">
      <alignment horizontal="center" vertical="center"/>
    </xf>
    <xf numFmtId="1" fontId="2" fillId="2" borderId="48" xfId="0" applyNumberFormat="1" applyFont="1" applyFill="1" applyBorder="1" applyAlignment="1">
      <alignment horizontal="center" vertical="center"/>
    </xf>
    <xf numFmtId="164" fontId="3" fillId="2" borderId="48" xfId="0" applyNumberFormat="1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vertical="center"/>
    </xf>
    <xf numFmtId="165" fontId="17" fillId="5" borderId="40" xfId="0" applyNumberFormat="1" applyFont="1" applyFill="1" applyBorder="1" applyAlignment="1">
      <alignment horizontal="center" vertical="center"/>
    </xf>
    <xf numFmtId="0" fontId="0" fillId="6" borderId="8" xfId="0" applyFont="1" applyFill="1" applyBorder="1" applyAlignment="1"/>
    <xf numFmtId="0" fontId="32" fillId="7" borderId="5" xfId="0" applyFont="1" applyFill="1" applyBorder="1" applyProtection="1">
      <protection hidden="1"/>
    </xf>
    <xf numFmtId="0" fontId="32" fillId="0" borderId="5" xfId="0" applyFont="1" applyFill="1" applyBorder="1" applyProtection="1">
      <protection hidden="1"/>
    </xf>
    <xf numFmtId="0" fontId="34" fillId="7" borderId="5" xfId="0" applyFont="1" applyFill="1" applyBorder="1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0" fillId="10" borderId="0" xfId="0" applyFont="1" applyFill="1" applyProtection="1">
      <protection hidden="1"/>
    </xf>
    <xf numFmtId="0" fontId="0" fillId="7" borderId="0" xfId="0" applyFont="1" applyFill="1" applyProtection="1">
      <protection hidden="1"/>
    </xf>
    <xf numFmtId="0" fontId="29" fillId="11" borderId="0" xfId="0" applyFont="1" applyFill="1" applyProtection="1">
      <protection hidden="1"/>
    </xf>
    <xf numFmtId="0" fontId="0" fillId="13" borderId="5" xfId="0" applyFont="1" applyFill="1" applyBorder="1" applyAlignment="1" applyProtection="1">
      <alignment vertical="center"/>
      <protection hidden="1"/>
    </xf>
    <xf numFmtId="0" fontId="0" fillId="0" borderId="5" xfId="0" applyFont="1" applyFill="1" applyBorder="1" applyAlignment="1" applyProtection="1">
      <alignment vertical="center"/>
      <protection hidden="1"/>
    </xf>
    <xf numFmtId="0" fontId="32" fillId="14" borderId="5" xfId="0" applyFont="1" applyFill="1" applyBorder="1" applyProtection="1">
      <protection hidden="1"/>
    </xf>
    <xf numFmtId="0" fontId="39" fillId="14" borderId="5" xfId="37" applyFont="1" applyFill="1" applyBorder="1" applyAlignment="1" applyProtection="1">
      <alignment horizontal="center" vertical="center"/>
      <protection hidden="1"/>
    </xf>
    <xf numFmtId="0" fontId="40" fillId="14" borderId="5" xfId="37" applyFont="1" applyFill="1" applyBorder="1" applyAlignment="1" applyProtection="1">
      <alignment horizontal="center" vertical="center"/>
      <protection hidden="1"/>
    </xf>
    <xf numFmtId="0" fontId="41" fillId="0" borderId="5" xfId="37" applyFont="1" applyFill="1" applyBorder="1" applyProtection="1">
      <protection hidden="1"/>
    </xf>
    <xf numFmtId="0" fontId="41" fillId="10" borderId="5" xfId="37" applyFont="1" applyFill="1" applyBorder="1" applyProtection="1">
      <protection hidden="1"/>
    </xf>
    <xf numFmtId="0" fontId="41" fillId="7" borderId="5" xfId="37" applyFont="1" applyFill="1" applyBorder="1" applyProtection="1">
      <protection hidden="1"/>
    </xf>
    <xf numFmtId="0" fontId="42" fillId="15" borderId="5" xfId="0" applyFont="1" applyFill="1" applyBorder="1" applyAlignment="1" applyProtection="1">
      <alignment vertical="center"/>
      <protection hidden="1"/>
    </xf>
    <xf numFmtId="1" fontId="43" fillId="14" borderId="53" xfId="38" applyNumberFormat="1" applyFont="1" applyFill="1" applyBorder="1" applyAlignment="1" applyProtection="1">
      <alignment horizontal="center" vertical="center"/>
      <protection hidden="1"/>
    </xf>
    <xf numFmtId="1" fontId="43" fillId="14" borderId="54" xfId="38" applyNumberFormat="1" applyFont="1" applyFill="1" applyBorder="1" applyAlignment="1" applyProtection="1">
      <alignment horizontal="center" vertical="center"/>
      <protection hidden="1"/>
    </xf>
    <xf numFmtId="0" fontId="32" fillId="8" borderId="5" xfId="0" applyFont="1" applyFill="1" applyBorder="1" applyProtection="1">
      <protection hidden="1"/>
    </xf>
    <xf numFmtId="0" fontId="44" fillId="15" borderId="5" xfId="37" applyFont="1" applyFill="1" applyBorder="1" applyAlignment="1" applyProtection="1">
      <alignment horizontal="center" vertical="center"/>
      <protection hidden="1"/>
    </xf>
    <xf numFmtId="1" fontId="43" fillId="14" borderId="53" xfId="38" applyNumberFormat="1" applyFont="1" applyFill="1" applyBorder="1" applyAlignment="1" applyProtection="1">
      <alignment horizontal="center" wrapText="1"/>
      <protection hidden="1"/>
    </xf>
    <xf numFmtId="0" fontId="46" fillId="13" borderId="5" xfId="37" applyFont="1" applyFill="1" applyBorder="1" applyAlignment="1" applyProtection="1">
      <alignment horizontal="center" vertical="center"/>
      <protection hidden="1"/>
    </xf>
    <xf numFmtId="0" fontId="32" fillId="0" borderId="5" xfId="0" applyFont="1" applyBorder="1" applyProtection="1">
      <protection hidden="1"/>
    </xf>
    <xf numFmtId="0" fontId="44" fillId="8" borderId="5" xfId="37" applyFont="1" applyFill="1" applyBorder="1" applyAlignment="1" applyProtection="1">
      <alignment horizontal="center" vertical="center"/>
      <protection hidden="1"/>
    </xf>
    <xf numFmtId="1" fontId="47" fillId="14" borderId="55" xfId="38" applyNumberFormat="1" applyFont="1" applyFill="1" applyBorder="1" applyAlignment="1" applyProtection="1">
      <alignment horizontal="center" vertical="top" wrapText="1"/>
      <protection hidden="1"/>
    </xf>
    <xf numFmtId="0" fontId="48" fillId="14" borderId="5" xfId="0" applyFont="1" applyFill="1" applyBorder="1" applyProtection="1">
      <protection hidden="1"/>
    </xf>
    <xf numFmtId="0" fontId="34" fillId="14" borderId="5" xfId="37" applyFont="1" applyFill="1" applyBorder="1" applyAlignment="1" applyProtection="1">
      <alignment horizontal="center" vertical="center"/>
      <protection hidden="1"/>
    </xf>
    <xf numFmtId="0" fontId="49" fillId="14" borderId="5" xfId="37" applyFont="1" applyFill="1" applyBorder="1" applyAlignment="1" applyProtection="1">
      <alignment horizontal="center" vertical="center"/>
      <protection hidden="1"/>
    </xf>
    <xf numFmtId="0" fontId="50" fillId="0" borderId="5" xfId="37" applyFont="1" applyFill="1" applyBorder="1" applyProtection="1">
      <protection hidden="1"/>
    </xf>
    <xf numFmtId="0" fontId="49" fillId="10" borderId="5" xfId="37" applyFont="1" applyFill="1" applyBorder="1" applyAlignment="1" applyProtection="1">
      <alignment horizontal="center" vertical="center"/>
      <protection hidden="1"/>
    </xf>
    <xf numFmtId="0" fontId="48" fillId="7" borderId="5" xfId="0" applyFont="1" applyFill="1" applyBorder="1" applyProtection="1">
      <protection hidden="1"/>
    </xf>
    <xf numFmtId="0" fontId="51" fillId="14" borderId="5" xfId="0" applyFont="1" applyFill="1" applyBorder="1" applyProtection="1">
      <protection hidden="1"/>
    </xf>
    <xf numFmtId="1" fontId="50" fillId="16" borderId="56" xfId="39" applyNumberFormat="1" applyFont="1" applyFill="1" applyBorder="1" applyAlignment="1" applyProtection="1">
      <alignment horizontal="center" vertical="center"/>
      <protection hidden="1"/>
    </xf>
    <xf numFmtId="167" fontId="53" fillId="17" borderId="59" xfId="37" applyNumberFormat="1" applyFont="1" applyFill="1" applyBorder="1" applyAlignment="1" applyProtection="1">
      <alignment vertical="center"/>
      <protection locked="0"/>
    </xf>
    <xf numFmtId="164" fontId="53" fillId="17" borderId="61" xfId="37" applyNumberFormat="1" applyFont="1" applyFill="1" applyBorder="1" applyAlignment="1" applyProtection="1">
      <alignment vertical="center"/>
      <protection locked="0"/>
    </xf>
    <xf numFmtId="9" fontId="54" fillId="8" borderId="5" xfId="40" applyFont="1" applyFill="1" applyBorder="1" applyAlignment="1" applyProtection="1">
      <alignment vertical="center"/>
      <protection hidden="1"/>
    </xf>
    <xf numFmtId="0" fontId="54" fillId="0" borderId="5" xfId="37" applyFont="1" applyFill="1" applyBorder="1" applyProtection="1">
      <protection hidden="1"/>
    </xf>
    <xf numFmtId="0" fontId="54" fillId="13" borderId="5" xfId="37" applyFont="1" applyFill="1" applyBorder="1" applyProtection="1">
      <protection hidden="1"/>
    </xf>
    <xf numFmtId="0" fontId="54" fillId="0" borderId="5" xfId="37" applyFont="1" applyBorder="1" applyProtection="1">
      <protection hidden="1"/>
    </xf>
    <xf numFmtId="0" fontId="51" fillId="0" borderId="5" xfId="0" applyFont="1" applyBorder="1" applyProtection="1">
      <protection hidden="1"/>
    </xf>
    <xf numFmtId="1" fontId="50" fillId="16" borderId="62" xfId="39" applyNumberFormat="1" applyFont="1" applyFill="1" applyBorder="1" applyAlignment="1" applyProtection="1">
      <alignment horizontal="center" vertical="center"/>
      <protection hidden="1"/>
    </xf>
    <xf numFmtId="167" fontId="53" fillId="17" borderId="12" xfId="37" applyNumberFormat="1" applyFont="1" applyFill="1" applyBorder="1" applyAlignment="1" applyProtection="1">
      <alignment vertical="center"/>
      <protection locked="0"/>
    </xf>
    <xf numFmtId="10" fontId="53" fillId="8" borderId="50" xfId="37" applyNumberFormat="1" applyFont="1" applyFill="1" applyBorder="1" applyAlignment="1" applyProtection="1">
      <alignment vertical="center"/>
      <protection hidden="1"/>
    </xf>
    <xf numFmtId="164" fontId="53" fillId="17" borderId="64" xfId="37" applyNumberFormat="1" applyFont="1" applyFill="1" applyBorder="1" applyAlignment="1" applyProtection="1">
      <alignment vertical="center"/>
      <protection locked="0"/>
    </xf>
    <xf numFmtId="2" fontId="54" fillId="8" borderId="5" xfId="40" applyNumberFormat="1" applyFont="1" applyFill="1" applyBorder="1" applyAlignment="1" applyProtection="1">
      <alignment vertical="center"/>
      <protection hidden="1"/>
    </xf>
    <xf numFmtId="0" fontId="55" fillId="0" borderId="5" xfId="37" applyFont="1" applyBorder="1" applyProtection="1">
      <protection hidden="1"/>
    </xf>
    <xf numFmtId="167" fontId="53" fillId="17" borderId="16" xfId="37" applyNumberFormat="1" applyFont="1" applyFill="1" applyBorder="1" applyAlignment="1" applyProtection="1">
      <alignment vertical="center"/>
      <protection locked="0"/>
    </xf>
    <xf numFmtId="10" fontId="53" fillId="8" borderId="67" xfId="37" applyNumberFormat="1" applyFont="1" applyFill="1" applyBorder="1" applyAlignment="1" applyProtection="1">
      <alignment vertical="center"/>
      <protection hidden="1"/>
    </xf>
    <xf numFmtId="164" fontId="53" fillId="17" borderId="70" xfId="37" applyNumberFormat="1" applyFont="1" applyFill="1" applyBorder="1" applyAlignment="1" applyProtection="1">
      <alignment vertical="center"/>
      <protection locked="0"/>
    </xf>
    <xf numFmtId="1" fontId="50" fillId="16" borderId="71" xfId="39" applyNumberFormat="1" applyFont="1" applyFill="1" applyBorder="1" applyAlignment="1" applyProtection="1">
      <alignment horizontal="center" vertical="center"/>
      <protection hidden="1"/>
    </xf>
    <xf numFmtId="0" fontId="53" fillId="8" borderId="72" xfId="37" applyFont="1" applyFill="1" applyBorder="1" applyAlignment="1" applyProtection="1">
      <alignment vertical="center" wrapText="1"/>
      <protection hidden="1"/>
    </xf>
    <xf numFmtId="167" fontId="53" fillId="17" borderId="73" xfId="37" applyNumberFormat="1" applyFont="1" applyFill="1" applyBorder="1" applyAlignment="1" applyProtection="1">
      <alignment vertical="center"/>
      <protection locked="0"/>
    </xf>
    <xf numFmtId="10" fontId="53" fillId="8" borderId="74" xfId="37" applyNumberFormat="1" applyFont="1" applyFill="1" applyBorder="1" applyAlignment="1" applyProtection="1">
      <alignment vertical="center"/>
      <protection hidden="1"/>
    </xf>
    <xf numFmtId="164" fontId="53" fillId="17" borderId="75" xfId="37" applyNumberFormat="1" applyFont="1" applyFill="1" applyBorder="1" applyAlignment="1" applyProtection="1">
      <alignment vertical="center"/>
      <protection locked="0"/>
    </xf>
    <xf numFmtId="167" fontId="53" fillId="18" borderId="77" xfId="37" applyNumberFormat="1" applyFont="1" applyFill="1" applyBorder="1" applyAlignment="1" applyProtection="1">
      <alignment vertical="center"/>
      <protection hidden="1"/>
    </xf>
    <xf numFmtId="10" fontId="53" fillId="8" borderId="78" xfId="37" applyNumberFormat="1" applyFont="1" applyFill="1" applyBorder="1" applyAlignment="1" applyProtection="1">
      <alignment vertical="center"/>
      <protection hidden="1"/>
    </xf>
    <xf numFmtId="0" fontId="53" fillId="14" borderId="5" xfId="0" applyFont="1" applyFill="1" applyBorder="1" applyProtection="1">
      <protection hidden="1"/>
    </xf>
    <xf numFmtId="1" fontId="50" fillId="14" borderId="5" xfId="39" applyNumberFormat="1" applyFont="1" applyFill="1" applyBorder="1" applyAlignment="1" applyProtection="1">
      <alignment horizontal="center" vertical="center"/>
      <protection hidden="1"/>
    </xf>
    <xf numFmtId="2" fontId="54" fillId="14" borderId="5" xfId="40" applyNumberFormat="1" applyFont="1" applyFill="1" applyBorder="1" applyAlignment="1" applyProtection="1">
      <alignment vertical="center"/>
      <protection hidden="1"/>
    </xf>
    <xf numFmtId="0" fontId="54" fillId="10" borderId="5" xfId="37" applyFont="1" applyFill="1" applyBorder="1" applyProtection="1">
      <protection hidden="1"/>
    </xf>
    <xf numFmtId="0" fontId="54" fillId="7" borderId="5" xfId="37" applyFont="1" applyFill="1" applyBorder="1" applyProtection="1">
      <protection hidden="1"/>
    </xf>
    <xf numFmtId="0" fontId="51" fillId="7" borderId="5" xfId="0" applyFont="1" applyFill="1" applyBorder="1" applyProtection="1">
      <protection hidden="1"/>
    </xf>
    <xf numFmtId="1" fontId="50" fillId="16" borderId="34" xfId="39" applyNumberFormat="1" applyFont="1" applyFill="1" applyBorder="1" applyAlignment="1" applyProtection="1">
      <alignment horizontal="center" vertical="center"/>
      <protection hidden="1"/>
    </xf>
    <xf numFmtId="10" fontId="53" fillId="8" borderId="79" xfId="37" applyNumberFormat="1" applyFont="1" applyFill="1" applyBorder="1" applyAlignment="1" applyProtection="1">
      <alignment vertical="center"/>
      <protection hidden="1"/>
    </xf>
    <xf numFmtId="4" fontId="54" fillId="8" borderId="5" xfId="37" applyNumberFormat="1" applyFont="1" applyFill="1" applyBorder="1" applyAlignment="1" applyProtection="1">
      <alignment vertical="center"/>
      <protection hidden="1"/>
    </xf>
    <xf numFmtId="164" fontId="54" fillId="13" borderId="5" xfId="37" applyNumberFormat="1" applyFont="1" applyFill="1" applyBorder="1" applyProtection="1">
      <protection hidden="1"/>
    </xf>
    <xf numFmtId="1" fontId="50" fillId="8" borderId="5" xfId="39" applyNumberFormat="1" applyFont="1" applyFill="1" applyBorder="1" applyAlignment="1" applyProtection="1">
      <alignment horizontal="center" vertical="center"/>
      <protection hidden="1"/>
    </xf>
    <xf numFmtId="0" fontId="53" fillId="8" borderId="5" xfId="37" applyFont="1" applyFill="1" applyBorder="1" applyAlignment="1" applyProtection="1">
      <alignment vertical="center"/>
      <protection hidden="1"/>
    </xf>
    <xf numFmtId="164" fontId="53" fillId="8" borderId="5" xfId="37" applyNumberFormat="1" applyFont="1" applyFill="1" applyBorder="1" applyAlignment="1" applyProtection="1">
      <alignment vertical="center"/>
      <protection hidden="1"/>
    </xf>
    <xf numFmtId="10" fontId="53" fillId="8" borderId="5" xfId="37" applyNumberFormat="1" applyFont="1" applyFill="1" applyBorder="1" applyAlignment="1" applyProtection="1">
      <alignment vertical="center"/>
      <protection hidden="1"/>
    </xf>
    <xf numFmtId="0" fontId="53" fillId="8" borderId="80" xfId="37" applyFont="1" applyFill="1" applyBorder="1" applyAlignment="1" applyProtection="1">
      <alignment vertical="center"/>
      <protection hidden="1"/>
    </xf>
    <xf numFmtId="0" fontId="53" fillId="8" borderId="44" xfId="37" applyFont="1" applyFill="1" applyBorder="1" applyAlignment="1" applyProtection="1">
      <alignment vertical="center"/>
      <protection hidden="1"/>
    </xf>
    <xf numFmtId="164" fontId="53" fillId="14" borderId="44" xfId="37" applyNumberFormat="1" applyFont="1" applyFill="1" applyBorder="1" applyAlignment="1" applyProtection="1">
      <alignment vertical="center"/>
      <protection hidden="1"/>
    </xf>
    <xf numFmtId="10" fontId="53" fillId="14" borderId="24" xfId="37" applyNumberFormat="1" applyFont="1" applyFill="1" applyBorder="1" applyAlignment="1" applyProtection="1">
      <alignment vertical="center"/>
      <protection hidden="1"/>
    </xf>
    <xf numFmtId="164" fontId="53" fillId="14" borderId="5" xfId="37" applyNumberFormat="1" applyFont="1" applyFill="1" applyBorder="1" applyAlignment="1" applyProtection="1">
      <alignment vertical="center"/>
      <protection hidden="1"/>
    </xf>
    <xf numFmtId="0" fontId="53" fillId="8" borderId="82" xfId="37" applyFont="1" applyFill="1" applyBorder="1" applyAlignment="1" applyProtection="1">
      <alignment vertical="center"/>
      <protection hidden="1"/>
    </xf>
    <xf numFmtId="167" fontId="53" fillId="17" borderId="54" xfId="37" applyNumberFormat="1" applyFont="1" applyFill="1" applyBorder="1" applyAlignment="1" applyProtection="1">
      <alignment vertical="center"/>
      <protection locked="0"/>
    </xf>
    <xf numFmtId="10" fontId="53" fillId="8" borderId="54" xfId="37" applyNumberFormat="1" applyFont="1" applyFill="1" applyBorder="1" applyAlignment="1" applyProtection="1">
      <alignment vertical="center"/>
      <protection hidden="1"/>
    </xf>
    <xf numFmtId="0" fontId="53" fillId="8" borderId="54" xfId="37" applyFont="1" applyFill="1" applyBorder="1" applyAlignment="1" applyProtection="1">
      <alignment vertical="center"/>
      <protection hidden="1"/>
    </xf>
    <xf numFmtId="0" fontId="51" fillId="0" borderId="5" xfId="0" applyFont="1" applyFill="1" applyBorder="1" applyProtection="1">
      <protection hidden="1"/>
    </xf>
    <xf numFmtId="0" fontId="51" fillId="13" borderId="5" xfId="0" applyFont="1" applyFill="1" applyBorder="1" applyProtection="1">
      <protection hidden="1"/>
    </xf>
    <xf numFmtId="167" fontId="53" fillId="17" borderId="90" xfId="37" applyNumberFormat="1" applyFont="1" applyFill="1" applyBorder="1" applyAlignment="1" applyProtection="1">
      <alignment vertical="center"/>
      <protection locked="0"/>
    </xf>
    <xf numFmtId="10" fontId="53" fillId="8" borderId="90" xfId="37" applyNumberFormat="1" applyFont="1" applyFill="1" applyBorder="1" applyAlignment="1" applyProtection="1">
      <alignment vertical="center"/>
      <protection hidden="1"/>
    </xf>
    <xf numFmtId="167" fontId="53" fillId="19" borderId="77" xfId="37" applyNumberFormat="1" applyFont="1" applyFill="1" applyBorder="1" applyAlignment="1" applyProtection="1">
      <alignment vertical="center"/>
      <protection hidden="1"/>
    </xf>
    <xf numFmtId="0" fontId="53" fillId="8" borderId="5" xfId="0" applyFont="1" applyFill="1" applyBorder="1" applyProtection="1">
      <protection hidden="1"/>
    </xf>
    <xf numFmtId="1" fontId="50" fillId="16" borderId="91" xfId="39" applyNumberFormat="1" applyFont="1" applyFill="1" applyBorder="1" applyAlignment="1" applyProtection="1">
      <alignment horizontal="center" vertical="center"/>
      <protection hidden="1"/>
    </xf>
    <xf numFmtId="167" fontId="53" fillId="17" borderId="82" xfId="37" applyNumberFormat="1" applyFont="1" applyFill="1" applyBorder="1" applyAlignment="1" applyProtection="1">
      <alignment vertical="center"/>
      <protection locked="0"/>
    </xf>
    <xf numFmtId="10" fontId="53" fillId="8" borderId="82" xfId="37" applyNumberFormat="1" applyFont="1" applyFill="1" applyBorder="1" applyAlignment="1" applyProtection="1">
      <alignment vertical="center"/>
      <protection hidden="1"/>
    </xf>
    <xf numFmtId="1" fontId="50" fillId="16" borderId="92" xfId="39" applyNumberFormat="1" applyFont="1" applyFill="1" applyBorder="1" applyAlignment="1" applyProtection="1">
      <alignment horizontal="center" vertical="center"/>
      <protection hidden="1"/>
    </xf>
    <xf numFmtId="0" fontId="53" fillId="20" borderId="50" xfId="37" applyFont="1" applyFill="1" applyBorder="1" applyAlignment="1" applyProtection="1">
      <alignment vertical="center"/>
      <protection hidden="1"/>
    </xf>
    <xf numFmtId="1" fontId="50" fillId="16" borderId="93" xfId="39" applyNumberFormat="1" applyFont="1" applyFill="1" applyBorder="1" applyAlignment="1" applyProtection="1">
      <alignment horizontal="center" vertical="center"/>
      <protection hidden="1"/>
    </xf>
    <xf numFmtId="0" fontId="53" fillId="20" borderId="74" xfId="37" applyFont="1" applyFill="1" applyBorder="1" applyAlignment="1" applyProtection="1">
      <alignment vertical="center"/>
      <protection hidden="1"/>
    </xf>
    <xf numFmtId="167" fontId="53" fillId="19" borderId="76" xfId="37" applyNumberFormat="1" applyFont="1" applyFill="1" applyBorder="1" applyAlignment="1" applyProtection="1">
      <alignment vertical="center"/>
      <protection hidden="1"/>
    </xf>
    <xf numFmtId="1" fontId="50" fillId="16" borderId="20" xfId="39" applyNumberFormat="1" applyFont="1" applyFill="1" applyBorder="1" applyAlignment="1" applyProtection="1">
      <alignment horizontal="center" vertical="center"/>
      <protection hidden="1"/>
    </xf>
    <xf numFmtId="167" fontId="53" fillId="17" borderId="99" xfId="37" applyNumberFormat="1" applyFont="1" applyFill="1" applyBorder="1" applyAlignment="1" applyProtection="1">
      <alignment vertical="center"/>
      <protection locked="0"/>
    </xf>
    <xf numFmtId="10" fontId="53" fillId="8" borderId="99" xfId="37" applyNumberFormat="1" applyFont="1" applyFill="1" applyBorder="1" applyAlignment="1" applyProtection="1">
      <alignment vertical="center"/>
      <protection hidden="1"/>
    </xf>
    <xf numFmtId="164" fontId="53" fillId="17" borderId="79" xfId="37" applyNumberFormat="1" applyFont="1" applyFill="1" applyBorder="1" applyAlignment="1" applyProtection="1">
      <alignment vertical="center"/>
      <protection locked="0"/>
    </xf>
    <xf numFmtId="4" fontId="53" fillId="8" borderId="5" xfId="37" applyNumberFormat="1" applyFont="1" applyFill="1" applyBorder="1" applyAlignment="1" applyProtection="1">
      <alignment vertical="center"/>
      <protection hidden="1"/>
    </xf>
    <xf numFmtId="0" fontId="53" fillId="8" borderId="5" xfId="37" applyFont="1" applyFill="1" applyBorder="1" applyAlignment="1" applyProtection="1">
      <alignment horizontal="left" vertical="center"/>
      <protection hidden="1"/>
    </xf>
    <xf numFmtId="0" fontId="53" fillId="8" borderId="81" xfId="37" applyFont="1" applyFill="1" applyBorder="1" applyAlignment="1" applyProtection="1">
      <alignment vertical="center"/>
      <protection hidden="1"/>
    </xf>
    <xf numFmtId="0" fontId="53" fillId="8" borderId="82" xfId="37" applyFont="1" applyFill="1" applyBorder="1" applyAlignment="1" applyProtection="1">
      <alignment horizontal="right" vertical="center"/>
      <protection hidden="1"/>
    </xf>
    <xf numFmtId="164" fontId="53" fillId="17" borderId="102" xfId="37" applyNumberFormat="1" applyFont="1" applyFill="1" applyBorder="1" applyAlignment="1" applyProtection="1">
      <alignment vertical="center"/>
      <protection locked="0"/>
    </xf>
    <xf numFmtId="164" fontId="51" fillId="0" borderId="5" xfId="0" applyNumberFormat="1" applyFont="1" applyBorder="1" applyProtection="1">
      <protection hidden="1"/>
    </xf>
    <xf numFmtId="0" fontId="53" fillId="8" borderId="85" xfId="37" applyFont="1" applyFill="1" applyBorder="1" applyAlignment="1" applyProtection="1">
      <alignment vertical="center"/>
      <protection hidden="1"/>
    </xf>
    <xf numFmtId="0" fontId="53" fillId="8" borderId="54" xfId="37" applyFont="1" applyFill="1" applyBorder="1" applyAlignment="1" applyProtection="1">
      <alignment horizontal="right" vertical="center"/>
      <protection hidden="1"/>
    </xf>
    <xf numFmtId="164" fontId="53" fillId="17" borderId="103" xfId="37" applyNumberFormat="1" applyFont="1" applyFill="1" applyBorder="1" applyAlignment="1" applyProtection="1">
      <alignment vertical="center"/>
      <protection locked="0"/>
    </xf>
    <xf numFmtId="0" fontId="53" fillId="8" borderId="89" xfId="37" applyFont="1" applyFill="1" applyBorder="1" applyAlignment="1" applyProtection="1">
      <alignment vertical="center"/>
      <protection hidden="1"/>
    </xf>
    <xf numFmtId="0" fontId="53" fillId="8" borderId="90" xfId="37" applyFont="1" applyFill="1" applyBorder="1" applyAlignment="1" applyProtection="1">
      <alignment horizontal="right" vertical="center"/>
      <protection hidden="1"/>
    </xf>
    <xf numFmtId="164" fontId="53" fillId="17" borderId="105" xfId="37" applyNumberFormat="1" applyFont="1" applyFill="1" applyBorder="1" applyAlignment="1" applyProtection="1">
      <alignment vertical="center"/>
      <protection locked="0"/>
    </xf>
    <xf numFmtId="9" fontId="54" fillId="14" borderId="5" xfId="40" applyFont="1" applyFill="1" applyBorder="1" applyAlignment="1" applyProtection="1">
      <alignment vertical="center"/>
      <protection hidden="1"/>
    </xf>
    <xf numFmtId="0" fontId="56" fillId="20" borderId="74" xfId="37" applyFont="1" applyFill="1" applyBorder="1" applyAlignment="1" applyProtection="1">
      <alignment vertical="center"/>
      <protection hidden="1"/>
    </xf>
    <xf numFmtId="10" fontId="51" fillId="0" borderId="5" xfId="0" applyNumberFormat="1" applyFont="1" applyBorder="1" applyProtection="1">
      <protection hidden="1"/>
    </xf>
    <xf numFmtId="0" fontId="54" fillId="14" borderId="5" xfId="37" applyFont="1" applyFill="1" applyBorder="1" applyAlignment="1" applyProtection="1">
      <alignment vertical="center"/>
      <protection hidden="1"/>
    </xf>
    <xf numFmtId="164" fontId="54" fillId="14" borderId="5" xfId="37" applyNumberFormat="1" applyFont="1" applyFill="1" applyBorder="1" applyAlignment="1" applyProtection="1">
      <alignment vertical="center"/>
      <protection hidden="1"/>
    </xf>
    <xf numFmtId="10" fontId="54" fillId="14" borderId="5" xfId="37" applyNumberFormat="1" applyFont="1" applyFill="1" applyBorder="1" applyAlignment="1" applyProtection="1">
      <alignment vertical="center"/>
      <protection hidden="1"/>
    </xf>
    <xf numFmtId="4" fontId="58" fillId="14" borderId="5" xfId="37" applyNumberFormat="1" applyFont="1" applyFill="1" applyBorder="1" applyAlignment="1" applyProtection="1">
      <alignment vertical="center"/>
      <protection hidden="1"/>
    </xf>
    <xf numFmtId="10" fontId="51" fillId="7" borderId="5" xfId="0" applyNumberFormat="1" applyFont="1" applyFill="1" applyBorder="1" applyProtection="1">
      <protection hidden="1"/>
    </xf>
    <xf numFmtId="167" fontId="31" fillId="16" borderId="36" xfId="37" applyNumberFormat="1" applyFont="1" applyFill="1" applyBorder="1" applyAlignment="1" applyProtection="1">
      <alignment vertical="center"/>
      <protection hidden="1"/>
    </xf>
    <xf numFmtId="10" fontId="31" fillId="16" borderId="37" xfId="37" applyNumberFormat="1" applyFont="1" applyFill="1" applyBorder="1" applyAlignment="1" applyProtection="1">
      <alignment vertical="center"/>
      <protection hidden="1"/>
    </xf>
    <xf numFmtId="0" fontId="59" fillId="0" borderId="5" xfId="0" applyFont="1" applyFill="1" applyBorder="1" applyProtection="1">
      <protection hidden="1"/>
    </xf>
    <xf numFmtId="0" fontId="59" fillId="0" borderId="5" xfId="0" applyFont="1" applyBorder="1" applyProtection="1">
      <protection hidden="1"/>
    </xf>
    <xf numFmtId="10" fontId="60" fillId="16" borderId="37" xfId="37" applyNumberFormat="1" applyFont="1" applyFill="1" applyBorder="1" applyAlignment="1" applyProtection="1">
      <alignment horizontal="center" vertical="center"/>
      <protection hidden="1"/>
    </xf>
    <xf numFmtId="0" fontId="61" fillId="14" borderId="5" xfId="37" applyFont="1" applyFill="1" applyBorder="1" applyAlignment="1" applyProtection="1">
      <alignment horizontal="left" vertical="center" wrapText="1"/>
      <protection hidden="1"/>
    </xf>
    <xf numFmtId="1" fontId="50" fillId="8" borderId="5" xfId="37" applyNumberFormat="1" applyFont="1" applyFill="1" applyBorder="1" applyAlignment="1" applyProtection="1">
      <alignment horizontal="center" vertical="center"/>
      <protection hidden="1"/>
    </xf>
    <xf numFmtId="167" fontId="31" fillId="16" borderId="106" xfId="37" applyNumberFormat="1" applyFont="1" applyFill="1" applyBorder="1" applyAlignment="1" applyProtection="1">
      <alignment vertical="center"/>
      <protection hidden="1"/>
    </xf>
    <xf numFmtId="0" fontId="51" fillId="8" borderId="5" xfId="0" applyFont="1" applyFill="1" applyBorder="1" applyProtection="1">
      <protection hidden="1"/>
    </xf>
    <xf numFmtId="0" fontId="50" fillId="8" borderId="5" xfId="37" applyFont="1" applyFill="1" applyBorder="1" applyAlignment="1" applyProtection="1">
      <alignment horizontal="center"/>
      <protection hidden="1"/>
    </xf>
    <xf numFmtId="0" fontId="50" fillId="8" borderId="5" xfId="0" applyFont="1" applyFill="1" applyBorder="1" applyAlignment="1" applyProtection="1">
      <alignment horizontal="center"/>
      <protection hidden="1"/>
    </xf>
    <xf numFmtId="167" fontId="31" fillId="21" borderId="106" xfId="37" applyNumberFormat="1" applyFont="1" applyFill="1" applyBorder="1" applyAlignment="1" applyProtection="1">
      <protection hidden="1"/>
    </xf>
    <xf numFmtId="49" fontId="63" fillId="22" borderId="0" xfId="0" applyNumberFormat="1" applyFont="1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0" fontId="53" fillId="8" borderId="5" xfId="37" applyFont="1" applyFill="1" applyBorder="1" applyAlignment="1" applyProtection="1">
      <alignment horizontal="right"/>
      <protection hidden="1"/>
    </xf>
    <xf numFmtId="0" fontId="65" fillId="14" borderId="5" xfId="38" applyFont="1" applyFill="1" applyBorder="1" applyAlignment="1" applyProtection="1">
      <alignment horizontal="left" vertical="center"/>
      <protection hidden="1"/>
    </xf>
    <xf numFmtId="0" fontId="0" fillId="14" borderId="5" xfId="0" applyFont="1" applyFill="1" applyBorder="1" applyAlignment="1" applyProtection="1">
      <alignment vertical="center"/>
      <protection hidden="1"/>
    </xf>
    <xf numFmtId="1" fontId="0" fillId="14" borderId="5" xfId="0" applyNumberFormat="1" applyFont="1" applyFill="1" applyBorder="1" applyAlignment="1" applyProtection="1">
      <alignment horizontal="center" vertical="center"/>
      <protection hidden="1"/>
    </xf>
    <xf numFmtId="0" fontId="65" fillId="14" borderId="5" xfId="38" applyFont="1" applyFill="1" applyBorder="1" applyAlignment="1" applyProtection="1">
      <alignment vertical="center"/>
      <protection hidden="1"/>
    </xf>
    <xf numFmtId="0" fontId="65" fillId="14" borderId="5" xfId="38" applyFont="1" applyFill="1" applyBorder="1" applyAlignment="1" applyProtection="1">
      <alignment horizontal="right" vertical="center"/>
      <protection hidden="1"/>
    </xf>
    <xf numFmtId="0" fontId="0" fillId="7" borderId="5" xfId="0" applyFont="1" applyFill="1" applyBorder="1" applyAlignment="1" applyProtection="1">
      <alignment vertical="center"/>
      <protection hidden="1"/>
    </xf>
    <xf numFmtId="0" fontId="63" fillId="14" borderId="5" xfId="38" applyFont="1" applyFill="1" applyBorder="1" applyAlignment="1" applyProtection="1">
      <alignment vertical="center"/>
      <protection hidden="1"/>
    </xf>
    <xf numFmtId="1" fontId="63" fillId="14" borderId="5" xfId="38" applyNumberFormat="1" applyFont="1" applyFill="1" applyBorder="1" applyAlignment="1" applyProtection="1">
      <alignment horizontal="center" vertical="center"/>
      <protection hidden="1"/>
    </xf>
    <xf numFmtId="0" fontId="0" fillId="0" borderId="5" xfId="0" applyFont="1" applyFill="1" applyBorder="1" applyAlignment="1">
      <alignment vertical="center"/>
    </xf>
    <xf numFmtId="0" fontId="64" fillId="7" borderId="5" xfId="0" applyFont="1" applyFill="1" applyBorder="1" applyAlignment="1">
      <alignment vertical="center"/>
    </xf>
    <xf numFmtId="0" fontId="0" fillId="0" borderId="5" xfId="0" applyFont="1" applyFill="1" applyBorder="1" applyAlignment="1"/>
    <xf numFmtId="0" fontId="0" fillId="8" borderId="5" xfId="0" applyFont="1" applyFill="1" applyBorder="1" applyAlignment="1">
      <alignment vertical="center"/>
    </xf>
    <xf numFmtId="0" fontId="67" fillId="23" borderId="20" xfId="0" applyFont="1" applyFill="1" applyBorder="1" applyAlignment="1">
      <alignment horizontal="right" vertical="center"/>
    </xf>
    <xf numFmtId="0" fontId="68" fillId="14" borderId="5" xfId="0" applyFont="1" applyFill="1" applyBorder="1" applyAlignment="1">
      <alignment vertical="center"/>
    </xf>
    <xf numFmtId="0" fontId="68" fillId="14" borderId="5" xfId="0" applyFont="1" applyFill="1" applyBorder="1" applyAlignment="1">
      <alignment vertical="center" wrapText="1"/>
    </xf>
    <xf numFmtId="0" fontId="30" fillId="0" borderId="5" xfId="0" applyFont="1" applyFill="1" applyBorder="1" applyAlignment="1" applyProtection="1">
      <alignment vertical="center"/>
    </xf>
    <xf numFmtId="0" fontId="71" fillId="0" borderId="5" xfId="0" applyFont="1" applyFill="1" applyBorder="1" applyAlignment="1" applyProtection="1">
      <alignment vertical="center"/>
    </xf>
    <xf numFmtId="0" fontId="72" fillId="24" borderId="5" xfId="0" applyFont="1" applyFill="1" applyBorder="1" applyAlignment="1" applyProtection="1">
      <alignment vertical="center"/>
    </xf>
    <xf numFmtId="0" fontId="64" fillId="24" borderId="5" xfId="0" applyFont="1" applyFill="1" applyBorder="1" applyAlignment="1" applyProtection="1">
      <alignment vertical="center"/>
    </xf>
    <xf numFmtId="0" fontId="30" fillId="8" borderId="5" xfId="0" applyFont="1" applyFill="1" applyBorder="1" applyAlignment="1" applyProtection="1">
      <alignment vertical="center"/>
    </xf>
    <xf numFmtId="0" fontId="73" fillId="8" borderId="5" xfId="0" applyFont="1" applyFill="1" applyBorder="1" applyAlignment="1" applyProtection="1">
      <alignment vertical="center"/>
    </xf>
    <xf numFmtId="0" fontId="0" fillId="0" borderId="0" xfId="0" applyProtection="1"/>
    <xf numFmtId="0" fontId="29" fillId="22" borderId="0" xfId="0" applyFont="1" applyFill="1" applyProtection="1"/>
    <xf numFmtId="0" fontId="76" fillId="8" borderId="50" xfId="0" applyFont="1" applyFill="1" applyBorder="1" applyAlignment="1" applyProtection="1">
      <alignment horizontal="center" vertical="center"/>
    </xf>
    <xf numFmtId="0" fontId="77" fillId="22" borderId="50" xfId="0" applyFont="1" applyFill="1" applyBorder="1" applyAlignment="1" applyProtection="1">
      <alignment horizontal="right" vertical="center" wrapText="1"/>
    </xf>
    <xf numFmtId="0" fontId="0" fillId="8" borderId="0" xfId="0" applyFill="1" applyProtection="1"/>
    <xf numFmtId="0" fontId="78" fillId="8" borderId="50" xfId="0" applyFont="1" applyFill="1" applyBorder="1" applyAlignment="1" applyProtection="1">
      <alignment horizontal="right" vertical="center"/>
    </xf>
    <xf numFmtId="0" fontId="0" fillId="0" borderId="5" xfId="0" applyFont="1" applyFill="1" applyBorder="1" applyAlignment="1" applyProtection="1">
      <alignment vertical="center"/>
    </xf>
    <xf numFmtId="0" fontId="79" fillId="8" borderId="5" xfId="0" applyFont="1" applyFill="1" applyBorder="1" applyAlignment="1" applyProtection="1">
      <alignment vertical="center"/>
    </xf>
    <xf numFmtId="0" fontId="79" fillId="0" borderId="5" xfId="0" applyFont="1" applyFill="1" applyBorder="1" applyAlignment="1" applyProtection="1">
      <alignment vertical="center"/>
    </xf>
    <xf numFmtId="0" fontId="80" fillId="8" borderId="50" xfId="0" applyFont="1" applyFill="1" applyBorder="1" applyAlignment="1" applyProtection="1">
      <alignment horizontal="center" vertical="center"/>
    </xf>
    <xf numFmtId="0" fontId="78" fillId="8" borderId="67" xfId="0" applyFont="1" applyFill="1" applyBorder="1" applyAlignment="1" applyProtection="1">
      <alignment horizontal="right" vertical="center"/>
    </xf>
    <xf numFmtId="0" fontId="81" fillId="8" borderId="51" xfId="0" applyFont="1" applyFill="1" applyBorder="1" applyAlignment="1" applyProtection="1">
      <alignment horizontal="center" vertical="center"/>
    </xf>
    <xf numFmtId="0" fontId="78" fillId="8" borderId="51" xfId="0" applyFont="1" applyFill="1" applyBorder="1" applyAlignment="1" applyProtection="1">
      <alignment horizontal="right" vertical="center"/>
    </xf>
    <xf numFmtId="0" fontId="82" fillId="8" borderId="51" xfId="0" applyFont="1" applyFill="1" applyBorder="1" applyAlignment="1" applyProtection="1">
      <alignment horizontal="center"/>
    </xf>
    <xf numFmtId="0" fontId="3" fillId="8" borderId="51" xfId="0" applyFont="1" applyFill="1" applyBorder="1" applyAlignment="1" applyProtection="1">
      <alignment vertical="center" wrapText="1"/>
    </xf>
    <xf numFmtId="0" fontId="78" fillId="8" borderId="86" xfId="0" applyFont="1" applyFill="1" applyBorder="1" applyAlignment="1" applyProtection="1">
      <alignment horizontal="right" vertical="center" wrapText="1"/>
    </xf>
    <xf numFmtId="0" fontId="3" fillId="13" borderId="86" xfId="0" applyFont="1" applyFill="1" applyBorder="1" applyAlignment="1" applyProtection="1">
      <alignment horizontal="center" vertical="center" wrapText="1"/>
      <protection locked="0"/>
    </xf>
    <xf numFmtId="0" fontId="78" fillId="8" borderId="50" xfId="0" applyFont="1" applyFill="1" applyBorder="1" applyAlignment="1" applyProtection="1">
      <alignment horizontal="right" vertical="center" wrapText="1"/>
    </xf>
    <xf numFmtId="0" fontId="78" fillId="8" borderId="67" xfId="0" applyFont="1" applyFill="1" applyBorder="1" applyAlignment="1" applyProtection="1">
      <alignment horizontal="right" vertical="center" wrapText="1"/>
    </xf>
    <xf numFmtId="165" fontId="83" fillId="8" borderId="52" xfId="0" applyNumberFormat="1" applyFont="1" applyFill="1" applyBorder="1" applyAlignment="1" applyProtection="1">
      <alignment horizontal="center" vertical="center" wrapText="1"/>
    </xf>
    <xf numFmtId="170" fontId="3" fillId="13" borderId="54" xfId="0" applyNumberFormat="1" applyFont="1" applyFill="1" applyBorder="1" applyAlignment="1" applyProtection="1">
      <alignment vertical="center" wrapText="1"/>
      <protection locked="0"/>
    </xf>
    <xf numFmtId="165" fontId="86" fillId="8" borderId="52" xfId="0" applyNumberFormat="1" applyFont="1" applyFill="1" applyBorder="1" applyAlignment="1" applyProtection="1">
      <alignment horizontal="center" vertical="center" wrapText="1"/>
    </xf>
    <xf numFmtId="0" fontId="87" fillId="8" borderId="5" xfId="0" applyFont="1" applyFill="1" applyBorder="1" applyAlignment="1" applyProtection="1">
      <alignment vertical="center"/>
    </xf>
    <xf numFmtId="0" fontId="80" fillId="8" borderId="67" xfId="0" applyFont="1" applyFill="1" applyBorder="1" applyAlignment="1" applyProtection="1">
      <alignment horizontal="center" vertical="center"/>
    </xf>
    <xf numFmtId="0" fontId="88" fillId="0" borderId="5" xfId="0" applyFont="1" applyFill="1" applyBorder="1" applyAlignment="1" applyProtection="1">
      <alignment vertical="center"/>
    </xf>
    <xf numFmtId="0" fontId="89" fillId="8" borderId="107" xfId="0" applyFont="1" applyFill="1" applyBorder="1" applyAlignment="1" applyProtection="1">
      <alignment horizontal="center" vertical="center"/>
    </xf>
    <xf numFmtId="0" fontId="30" fillId="8" borderId="88" xfId="0" applyFont="1" applyFill="1" applyBorder="1" applyAlignment="1" applyProtection="1">
      <alignment horizontal="right" vertical="center"/>
    </xf>
    <xf numFmtId="170" fontId="86" fillId="8" borderId="109" xfId="0" applyNumberFormat="1" applyFont="1" applyFill="1" applyBorder="1" applyAlignment="1" applyProtection="1">
      <alignment horizontal="center" vertical="center" wrapText="1"/>
    </xf>
    <xf numFmtId="165" fontId="86" fillId="8" borderId="54" xfId="0" applyNumberFormat="1" applyFont="1" applyFill="1" applyBorder="1" applyAlignment="1" applyProtection="1">
      <alignment horizontal="center" vertical="center" wrapText="1"/>
    </xf>
    <xf numFmtId="0" fontId="80" fillId="8" borderId="110" xfId="0" applyFont="1" applyFill="1" applyBorder="1" applyAlignment="1" applyProtection="1">
      <alignment horizontal="center" vertical="center" wrapText="1"/>
    </xf>
    <xf numFmtId="0" fontId="78" fillId="8" borderId="110" xfId="0" applyFont="1" applyFill="1" applyBorder="1" applyAlignment="1" applyProtection="1">
      <alignment vertical="center" wrapText="1"/>
    </xf>
    <xf numFmtId="0" fontId="90" fillId="8" borderId="51" xfId="0" applyFont="1" applyFill="1" applyBorder="1" applyAlignment="1" applyProtection="1">
      <alignment horizontal="center" wrapText="1"/>
    </xf>
    <xf numFmtId="0" fontId="78" fillId="8" borderId="51" xfId="0" applyFont="1" applyFill="1" applyBorder="1" applyAlignment="1" applyProtection="1">
      <alignment vertical="center" wrapText="1"/>
    </xf>
    <xf numFmtId="165" fontId="78" fillId="8" borderId="51" xfId="0" applyNumberFormat="1" applyFont="1" applyFill="1" applyBorder="1" applyAlignment="1" applyProtection="1">
      <alignment vertical="center" wrapText="1"/>
    </xf>
    <xf numFmtId="165" fontId="30" fillId="8" borderId="5" xfId="0" applyNumberFormat="1" applyFont="1" applyFill="1" applyBorder="1" applyAlignment="1" applyProtection="1">
      <alignment vertical="center"/>
    </xf>
    <xf numFmtId="0" fontId="80" fillId="8" borderId="50" xfId="0" applyFont="1" applyFill="1" applyBorder="1" applyAlignment="1" applyProtection="1">
      <alignment horizontal="center" vertical="center" wrapText="1"/>
    </xf>
    <xf numFmtId="0" fontId="82" fillId="8" borderId="5" xfId="0" applyFont="1" applyFill="1" applyBorder="1" applyAlignment="1" applyProtection="1">
      <alignment horizontal="center"/>
    </xf>
    <xf numFmtId="0" fontId="94" fillId="8" borderId="5" xfId="0" applyFont="1" applyFill="1" applyBorder="1" applyAlignment="1" applyProtection="1">
      <alignment vertical="center"/>
    </xf>
    <xf numFmtId="0" fontId="95" fillId="8" borderId="5" xfId="0" applyFont="1" applyFill="1" applyBorder="1" applyAlignment="1" applyProtection="1">
      <alignment vertical="center"/>
    </xf>
    <xf numFmtId="0" fontId="2" fillId="8" borderId="5" xfId="0" applyFont="1" applyFill="1" applyBorder="1" applyAlignment="1" applyProtection="1">
      <alignment vertical="center"/>
    </xf>
    <xf numFmtId="49" fontId="63" fillId="22" borderId="0" xfId="0" applyNumberFormat="1" applyFont="1" applyFill="1" applyProtection="1"/>
    <xf numFmtId="0" fontId="29" fillId="8" borderId="0" xfId="0" applyFont="1" applyFill="1" applyProtection="1"/>
    <xf numFmtId="0" fontId="96" fillId="8" borderId="0" xfId="0" applyFont="1" applyFill="1" applyProtection="1"/>
    <xf numFmtId="0" fontId="64" fillId="22" borderId="0" xfId="0" applyFont="1" applyFill="1" applyProtection="1"/>
    <xf numFmtId="0" fontId="5" fillId="8" borderId="0" xfId="0" applyFont="1" applyFill="1" applyProtection="1"/>
    <xf numFmtId="0" fontId="29" fillId="27" borderId="0" xfId="0" applyFont="1" applyFill="1"/>
    <xf numFmtId="0" fontId="77" fillId="27" borderId="0" xfId="0" applyFont="1" applyFill="1" applyAlignment="1">
      <alignment horizontal="center"/>
    </xf>
    <xf numFmtId="0" fontId="29" fillId="0" borderId="0" xfId="0" applyFont="1"/>
    <xf numFmtId="0" fontId="0" fillId="0" borderId="0" xfId="0"/>
    <xf numFmtId="0" fontId="29" fillId="8" borderId="0" xfId="0" applyFont="1" applyFill="1"/>
    <xf numFmtId="0" fontId="29" fillId="0" borderId="0" xfId="0" applyFont="1" applyFill="1"/>
    <xf numFmtId="0" fontId="29" fillId="22" borderId="0" xfId="0" applyFont="1" applyFill="1"/>
    <xf numFmtId="0" fontId="100" fillId="25" borderId="0" xfId="0" applyFont="1" applyFill="1" applyAlignment="1">
      <alignment vertical="center"/>
    </xf>
    <xf numFmtId="0" fontId="96" fillId="8" borderId="0" xfId="0" applyFont="1" applyFill="1"/>
    <xf numFmtId="0" fontId="64" fillId="22" borderId="0" xfId="0" applyFont="1" applyFill="1" applyAlignment="1">
      <alignment vertical="center"/>
    </xf>
    <xf numFmtId="0" fontId="64" fillId="0" borderId="0" xfId="0" applyFont="1" applyFill="1" applyAlignment="1">
      <alignment vertical="center"/>
    </xf>
    <xf numFmtId="49" fontId="101" fillId="8" borderId="0" xfId="0" applyNumberFormat="1" applyFont="1" applyFill="1"/>
    <xf numFmtId="0" fontId="64" fillId="8" borderId="0" xfId="0" applyFont="1" applyFill="1" applyAlignment="1" applyProtection="1">
      <alignment horizontal="center"/>
      <protection locked="0"/>
    </xf>
    <xf numFmtId="0" fontId="102" fillId="8" borderId="0" xfId="0" applyFont="1" applyFill="1"/>
    <xf numFmtId="49" fontId="103" fillId="29" borderId="112" xfId="0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3" fillId="22" borderId="0" xfId="0" applyFont="1" applyFill="1"/>
    <xf numFmtId="0" fontId="36" fillId="22" borderId="54" xfId="0" applyFont="1" applyFill="1" applyBorder="1" applyAlignment="1">
      <alignment horizontal="center" vertical="center" wrapText="1"/>
    </xf>
    <xf numFmtId="0" fontId="64" fillId="28" borderId="54" xfId="0" applyFont="1" applyFill="1" applyBorder="1" applyAlignment="1" applyProtection="1">
      <alignment horizontal="center" vertical="center" wrapText="1"/>
      <protection locked="0"/>
    </xf>
    <xf numFmtId="0" fontId="102" fillId="8" borderId="0" xfId="0" applyFont="1" applyFill="1" applyAlignment="1">
      <alignment vertical="top" wrapText="1"/>
    </xf>
    <xf numFmtId="0" fontId="64" fillId="8" borderId="0" xfId="0" applyFont="1" applyFill="1" applyProtection="1">
      <protection locked="0"/>
    </xf>
    <xf numFmtId="49" fontId="103" fillId="31" borderId="112" xfId="0" applyNumberFormat="1" applyFont="1" applyFill="1" applyBorder="1" applyAlignment="1">
      <alignment horizontal="center" vertical="center"/>
    </xf>
    <xf numFmtId="49" fontId="63" fillId="8" borderId="0" xfId="0" applyNumberFormat="1" applyFont="1" applyFill="1"/>
    <xf numFmtId="0" fontId="102" fillId="8" borderId="119" xfId="0" applyFont="1" applyFill="1" applyBorder="1" applyAlignment="1">
      <alignment horizontal="center"/>
    </xf>
    <xf numFmtId="49" fontId="63" fillId="22" borderId="0" xfId="0" applyNumberFormat="1" applyFont="1" applyFill="1"/>
    <xf numFmtId="0" fontId="36" fillId="22" borderId="113" xfId="0" applyFont="1" applyFill="1" applyBorder="1" applyAlignment="1">
      <alignment horizontal="center" vertical="center" wrapText="1"/>
    </xf>
    <xf numFmtId="0" fontId="36" fillId="22" borderId="121" xfId="0" applyFont="1" applyFill="1" applyBorder="1" applyAlignment="1">
      <alignment horizontal="center" vertical="center" wrapText="1"/>
    </xf>
    <xf numFmtId="0" fontId="105" fillId="22" borderId="0" xfId="0" applyFont="1" applyFill="1" applyAlignment="1">
      <alignment vertical="center" wrapText="1"/>
    </xf>
    <xf numFmtId="49" fontId="63" fillId="22" borderId="0" xfId="0" applyNumberFormat="1" applyFont="1" applyFill="1" applyAlignment="1">
      <alignment horizontal="right"/>
    </xf>
    <xf numFmtId="0" fontId="64" fillId="22" borderId="0" xfId="0" applyFont="1" applyFill="1" applyAlignment="1" applyProtection="1">
      <alignment vertical="center"/>
      <protection locked="0"/>
    </xf>
    <xf numFmtId="0" fontId="107" fillId="22" borderId="0" xfId="0" applyFont="1" applyFill="1" applyAlignment="1">
      <alignment horizontal="right" vertical="center" wrapText="1"/>
    </xf>
    <xf numFmtId="0" fontId="64" fillId="22" borderId="0" xfId="0" applyFont="1" applyFill="1"/>
    <xf numFmtId="0" fontId="0" fillId="8" borderId="0" xfId="0" applyFill="1"/>
    <xf numFmtId="0" fontId="5" fillId="8" borderId="0" xfId="0" applyFont="1" applyFill="1"/>
    <xf numFmtId="0" fontId="0" fillId="0" borderId="0" xfId="0" applyFill="1"/>
    <xf numFmtId="0" fontId="0" fillId="7" borderId="0" xfId="0" applyFont="1" applyFill="1"/>
    <xf numFmtId="0" fontId="97" fillId="14" borderId="5" xfId="0" applyFont="1" applyFill="1" applyBorder="1" applyAlignment="1" applyProtection="1">
      <alignment wrapText="1"/>
      <protection hidden="1"/>
    </xf>
    <xf numFmtId="0" fontId="63" fillId="0" borderId="5" xfId="38" applyFont="1" applyFill="1" applyBorder="1" applyAlignment="1" applyProtection="1">
      <protection locked="0"/>
    </xf>
    <xf numFmtId="0" fontId="97" fillId="7" borderId="5" xfId="0" applyFont="1" applyFill="1" applyBorder="1" applyAlignment="1" applyProtection="1">
      <alignment wrapText="1"/>
      <protection hidden="1"/>
    </xf>
    <xf numFmtId="0" fontId="0" fillId="7" borderId="5" xfId="0" applyFont="1" applyFill="1" applyBorder="1"/>
    <xf numFmtId="0" fontId="74" fillId="8" borderId="5" xfId="0" applyFont="1" applyFill="1" applyBorder="1" applyAlignment="1">
      <alignment vertical="center"/>
    </xf>
    <xf numFmtId="0" fontId="64" fillId="14" borderId="5" xfId="0" applyFont="1" applyFill="1" applyBorder="1" applyAlignment="1">
      <alignment vertical="center"/>
    </xf>
    <xf numFmtId="49" fontId="108" fillId="8" borderId="0" xfId="0" applyNumberFormat="1" applyFont="1" applyFill="1"/>
    <xf numFmtId="0" fontId="109" fillId="8" borderId="5" xfId="38" applyFont="1" applyFill="1" applyBorder="1" applyAlignment="1">
      <alignment vertical="top" wrapText="1"/>
    </xf>
    <xf numFmtId="0" fontId="110" fillId="8" borderId="5" xfId="38" applyFont="1" applyFill="1" applyBorder="1" applyProtection="1">
      <protection locked="0"/>
    </xf>
    <xf numFmtId="0" fontId="0" fillId="8" borderId="5" xfId="0" applyFont="1" applyFill="1" applyBorder="1"/>
    <xf numFmtId="0" fontId="0" fillId="0" borderId="0" xfId="0" applyFont="1"/>
    <xf numFmtId="49" fontId="111" fillId="29" borderId="125" xfId="0" applyNumberFormat="1" applyFont="1" applyFill="1" applyBorder="1" applyAlignment="1">
      <alignment horizontal="center" vertical="center"/>
    </xf>
    <xf numFmtId="0" fontId="110" fillId="14" borderId="127" xfId="38" applyFont="1" applyFill="1" applyBorder="1" applyAlignment="1">
      <alignment horizontal="center" vertical="center" wrapText="1"/>
    </xf>
    <xf numFmtId="0" fontId="110" fillId="14" borderId="127" xfId="38" applyFont="1" applyFill="1" applyBorder="1" applyAlignment="1">
      <alignment horizontal="center" vertical="center"/>
    </xf>
    <xf numFmtId="0" fontId="110" fillId="14" borderId="128" xfId="38" applyFont="1" applyFill="1" applyBorder="1" applyAlignment="1">
      <alignment horizontal="center" vertical="center"/>
    </xf>
    <xf numFmtId="0" fontId="0" fillId="8" borderId="0" xfId="0" applyFont="1" applyFill="1"/>
    <xf numFmtId="0" fontId="110" fillId="20" borderId="54" xfId="38" applyFont="1" applyFill="1" applyBorder="1" applyAlignment="1" applyProtection="1">
      <alignment horizontal="center" vertical="center"/>
      <protection locked="0"/>
    </xf>
    <xf numFmtId="0" fontId="110" fillId="17" borderId="54" xfId="38" applyFont="1" applyFill="1" applyBorder="1" applyAlignment="1" applyProtection="1">
      <alignment horizontal="center" vertical="center"/>
      <protection locked="0"/>
    </xf>
    <xf numFmtId="0" fontId="110" fillId="17" borderId="130" xfId="38" applyFont="1" applyFill="1" applyBorder="1" applyAlignment="1" applyProtection="1">
      <alignment horizontal="center" vertical="center"/>
      <protection locked="0"/>
    </xf>
    <xf numFmtId="0" fontId="30" fillId="8" borderId="0" xfId="0" applyFont="1" applyFill="1"/>
    <xf numFmtId="0" fontId="30" fillId="8" borderId="0" xfId="0" applyFont="1" applyFill="1" applyAlignment="1">
      <alignment horizontal="center"/>
    </xf>
    <xf numFmtId="0" fontId="110" fillId="22" borderId="54" xfId="0" applyFont="1" applyFill="1" applyBorder="1" applyAlignment="1">
      <alignment horizontal="center" vertical="center" wrapText="1"/>
    </xf>
    <xf numFmtId="0" fontId="110" fillId="14" borderId="54" xfId="38" applyFont="1" applyFill="1" applyBorder="1" applyAlignment="1">
      <alignment horizontal="center" vertical="center"/>
    </xf>
    <xf numFmtId="0" fontId="110" fillId="14" borderId="130" xfId="38" applyFont="1" applyFill="1" applyBorder="1" applyAlignment="1">
      <alignment horizontal="center" vertical="center"/>
    </xf>
    <xf numFmtId="0" fontId="63" fillId="8" borderId="5" xfId="38" applyFont="1" applyFill="1" applyBorder="1" applyAlignment="1">
      <alignment horizontal="left" vertical="top"/>
    </xf>
    <xf numFmtId="0" fontId="63" fillId="8" borderId="5" xfId="38" applyFont="1" applyFill="1" applyBorder="1" applyAlignment="1" applyProtection="1">
      <protection locked="0"/>
    </xf>
    <xf numFmtId="0" fontId="77" fillId="22" borderId="131" xfId="0" applyFont="1" applyFill="1" applyBorder="1" applyAlignment="1">
      <alignment horizontal="center" vertical="center" wrapText="1"/>
    </xf>
    <xf numFmtId="0" fontId="77" fillId="22" borderId="113" xfId="0" applyFont="1" applyFill="1" applyBorder="1" applyAlignment="1">
      <alignment horizontal="center" vertical="center" wrapText="1"/>
    </xf>
    <xf numFmtId="0" fontId="77" fillId="22" borderId="121" xfId="0" applyFont="1" applyFill="1" applyBorder="1" applyAlignment="1">
      <alignment horizontal="center" vertical="center" wrapText="1"/>
    </xf>
    <xf numFmtId="0" fontId="77" fillId="22" borderId="134" xfId="0" applyFont="1" applyFill="1" applyBorder="1" applyAlignment="1">
      <alignment horizontal="center" vertical="center" wrapText="1"/>
    </xf>
    <xf numFmtId="0" fontId="109" fillId="28" borderId="52" xfId="0" applyFont="1" applyFill="1" applyBorder="1" applyAlignment="1" applyProtection="1">
      <alignment horizontal="center" vertical="center"/>
      <protection locked="0"/>
    </xf>
    <xf numFmtId="0" fontId="109" fillId="28" borderId="50" xfId="0" applyFont="1" applyFill="1" applyBorder="1" applyAlignment="1" applyProtection="1">
      <alignment horizontal="center" vertical="center"/>
      <protection locked="0"/>
    </xf>
    <xf numFmtId="165" fontId="109" fillId="8" borderId="54" xfId="38" applyNumberFormat="1" applyFont="1" applyFill="1" applyBorder="1" applyAlignment="1" applyProtection="1">
      <alignment vertical="center"/>
      <protection locked="0"/>
    </xf>
    <xf numFmtId="49" fontId="108" fillId="33" borderId="0" xfId="0" applyNumberFormat="1" applyFont="1" applyFill="1"/>
    <xf numFmtId="0" fontId="110" fillId="14" borderId="54" xfId="38" applyFont="1" applyFill="1" applyBorder="1" applyAlignment="1">
      <alignment horizontal="center" vertical="center" wrapText="1"/>
    </xf>
    <xf numFmtId="0" fontId="110" fillId="20" borderId="136" xfId="38" applyFont="1" applyFill="1" applyBorder="1" applyAlignment="1" applyProtection="1">
      <alignment horizontal="center"/>
      <protection locked="0"/>
    </xf>
    <xf numFmtId="0" fontId="0" fillId="0" borderId="5" xfId="0" applyFont="1" applyFill="1" applyBorder="1"/>
    <xf numFmtId="0" fontId="63" fillId="14" borderId="5" xfId="38" applyFont="1" applyFill="1" applyBorder="1" applyAlignment="1"/>
    <xf numFmtId="0" fontId="63" fillId="14" borderId="5" xfId="38" applyFont="1" applyFill="1" applyAlignment="1">
      <alignment wrapText="1"/>
    </xf>
    <xf numFmtId="0" fontId="64" fillId="22" borderId="0" xfId="0" applyFont="1" applyFill="1" applyAlignment="1">
      <alignment vertical="center" wrapText="1"/>
    </xf>
    <xf numFmtId="0" fontId="64" fillId="26" borderId="54" xfId="0" applyFont="1" applyFill="1" applyBorder="1" applyAlignment="1">
      <alignment horizontal="center"/>
    </xf>
    <xf numFmtId="0" fontId="64" fillId="26" borderId="124" xfId="0" applyFont="1" applyFill="1" applyBorder="1" applyAlignment="1">
      <alignment horizontal="center" wrapText="1"/>
    </xf>
    <xf numFmtId="0" fontId="67" fillId="23" borderId="94" xfId="0" applyFont="1" applyFill="1" applyBorder="1" applyAlignment="1">
      <alignment horizontal="right" vertical="center"/>
    </xf>
    <xf numFmtId="0" fontId="0" fillId="15" borderId="5" xfId="0" applyFont="1" applyFill="1" applyBorder="1" applyAlignment="1">
      <alignment vertical="center"/>
    </xf>
    <xf numFmtId="0" fontId="0" fillId="15" borderId="5" xfId="0" applyFont="1" applyFill="1" applyBorder="1" applyAlignment="1"/>
    <xf numFmtId="0" fontId="78" fillId="15" borderId="50" xfId="0" applyFont="1" applyFill="1" applyBorder="1" applyAlignment="1" applyProtection="1">
      <alignment horizontal="right" vertical="center"/>
    </xf>
    <xf numFmtId="0" fontId="77" fillId="33" borderId="86" xfId="0" applyFont="1" applyFill="1" applyBorder="1" applyAlignment="1">
      <alignment horizontal="right" vertical="center"/>
    </xf>
    <xf numFmtId="0" fontId="80" fillId="15" borderId="50" xfId="0" applyFont="1" applyFill="1" applyBorder="1" applyAlignment="1" applyProtection="1">
      <alignment horizontal="center" vertical="center"/>
    </xf>
    <xf numFmtId="0" fontId="80" fillId="15" borderId="86" xfId="0" applyFont="1" applyFill="1" applyBorder="1" applyAlignment="1" applyProtection="1">
      <alignment horizontal="center" vertical="center" wrapText="1"/>
    </xf>
    <xf numFmtId="0" fontId="114" fillId="8" borderId="50" xfId="0" applyFont="1" applyFill="1" applyBorder="1" applyAlignment="1" applyProtection="1">
      <alignment horizontal="right" vertical="center" wrapText="1"/>
    </xf>
    <xf numFmtId="0" fontId="86" fillId="8" borderId="52" xfId="0" applyNumberFormat="1" applyFont="1" applyFill="1" applyBorder="1" applyAlignment="1" applyProtection="1">
      <alignment horizontal="center" vertical="center" wrapText="1"/>
    </xf>
    <xf numFmtId="170" fontId="86" fillId="8" borderId="108" xfId="0" applyNumberFormat="1" applyFont="1" applyFill="1" applyBorder="1" applyAlignment="1" applyProtection="1">
      <alignment horizontal="center" vertical="center" wrapText="1"/>
    </xf>
    <xf numFmtId="0" fontId="90" fillId="8" borderId="110" xfId="0" applyFont="1" applyFill="1" applyBorder="1" applyAlignment="1" applyProtection="1">
      <alignment horizontal="center" wrapText="1"/>
    </xf>
    <xf numFmtId="0" fontId="80" fillId="8" borderId="5" xfId="0" applyFont="1" applyFill="1" applyBorder="1" applyAlignment="1" applyProtection="1">
      <alignment horizontal="center" vertical="center"/>
    </xf>
    <xf numFmtId="0" fontId="78" fillId="8" borderId="5" xfId="0" applyFont="1" applyFill="1" applyBorder="1" applyAlignment="1" applyProtection="1">
      <alignment horizontal="right" vertical="center"/>
    </xf>
    <xf numFmtId="0" fontId="80" fillId="8" borderId="54" xfId="0" applyFont="1" applyFill="1" applyBorder="1" applyAlignment="1" applyProtection="1">
      <alignment horizontal="center" vertical="center"/>
    </xf>
    <xf numFmtId="0" fontId="78" fillId="8" borderId="54" xfId="0" applyFont="1" applyFill="1" applyBorder="1" applyAlignment="1" applyProtection="1">
      <alignment horizontal="right" vertical="center"/>
    </xf>
    <xf numFmtId="0" fontId="29" fillId="33" borderId="110" xfId="0" applyFont="1" applyFill="1" applyBorder="1" applyAlignment="1">
      <alignment horizontal="right" vertical="center" wrapText="1"/>
    </xf>
    <xf numFmtId="10" fontId="53" fillId="15" borderId="60" xfId="37" applyNumberFormat="1" applyFont="1" applyFill="1" applyBorder="1" applyAlignment="1" applyProtection="1">
      <alignment vertical="center"/>
      <protection hidden="1"/>
    </xf>
    <xf numFmtId="167" fontId="53" fillId="17" borderId="145" xfId="37" applyNumberFormat="1" applyFont="1" applyFill="1" applyBorder="1" applyAlignment="1" applyProtection="1">
      <alignment vertical="center"/>
      <protection locked="0"/>
    </xf>
    <xf numFmtId="171" fontId="117" fillId="33" borderId="146" xfId="0" applyNumberFormat="1" applyFont="1" applyFill="1" applyBorder="1" applyAlignment="1" applyProtection="1">
      <alignment horizontal="center" vertical="center" wrapText="1"/>
      <protection locked="0"/>
    </xf>
    <xf numFmtId="171" fontId="117" fillId="33" borderId="147" xfId="0" applyNumberFormat="1" applyFont="1" applyFill="1" applyBorder="1" applyAlignment="1" applyProtection="1">
      <alignment horizontal="center" vertical="center" wrapText="1"/>
      <protection locked="0"/>
    </xf>
    <xf numFmtId="0" fontId="3" fillId="13" borderId="54" xfId="0" applyFont="1" applyFill="1" applyBorder="1" applyAlignment="1" applyProtection="1">
      <alignment horizontal="center" vertical="center" wrapText="1"/>
      <protection locked="0"/>
    </xf>
    <xf numFmtId="0" fontId="83" fillId="8" borderId="54" xfId="0" applyFont="1" applyFill="1" applyBorder="1" applyAlignment="1" applyProtection="1">
      <alignment horizontal="right" vertical="center" wrapText="1"/>
      <protection locked="0"/>
    </xf>
    <xf numFmtId="164" fontId="3" fillId="6" borderId="5" xfId="0" applyNumberFormat="1" applyFont="1" applyFill="1" applyBorder="1" applyAlignment="1">
      <alignment horizontal="center" vertical="center"/>
    </xf>
    <xf numFmtId="0" fontId="64" fillId="7" borderId="5" xfId="0" applyFont="1" applyFill="1" applyBorder="1" applyAlignment="1">
      <alignment horizontal="center" vertical="center"/>
    </xf>
    <xf numFmtId="0" fontId="66" fillId="8" borderId="5" xfId="0" applyFont="1" applyFill="1" applyBorder="1" applyAlignment="1">
      <alignment horizontal="center" wrapText="1"/>
    </xf>
    <xf numFmtId="0" fontId="66" fillId="8" borderId="5" xfId="0" applyFont="1" applyFill="1" applyBorder="1" applyAlignment="1">
      <alignment horizontal="center" vertical="center" wrapText="1"/>
    </xf>
    <xf numFmtId="0" fontId="112" fillId="15" borderId="5" xfId="0" applyFont="1" applyFill="1" applyBorder="1" applyAlignment="1">
      <alignment horizontal="center" vertical="center" wrapText="1"/>
    </xf>
    <xf numFmtId="0" fontId="0" fillId="8" borderId="5" xfId="0" applyFont="1" applyFill="1" applyBorder="1" applyAlignment="1">
      <alignment horizontal="center" vertical="center"/>
    </xf>
    <xf numFmtId="0" fontId="9" fillId="17" borderId="140" xfId="0" applyFont="1" applyFill="1" applyBorder="1" applyAlignment="1" applyProtection="1">
      <alignment vertical="center" wrapText="1"/>
      <protection locked="0"/>
    </xf>
    <xf numFmtId="0" fontId="9" fillId="17" borderId="141" xfId="0" applyFont="1" applyFill="1" applyBorder="1" applyAlignment="1" applyProtection="1">
      <alignment vertical="center" wrapText="1"/>
      <protection locked="0"/>
    </xf>
    <xf numFmtId="0" fontId="9" fillId="17" borderId="142" xfId="0" applyFont="1" applyFill="1" applyBorder="1" applyAlignment="1" applyProtection="1">
      <alignment vertical="center" wrapText="1"/>
      <protection locked="0"/>
    </xf>
    <xf numFmtId="0" fontId="9" fillId="17" borderId="22" xfId="0" applyFont="1" applyFill="1" applyBorder="1" applyAlignment="1" applyProtection="1">
      <alignment vertical="center" wrapText="1"/>
      <protection locked="0"/>
    </xf>
    <xf numFmtId="0" fontId="69" fillId="8" borderId="5" xfId="0" applyFont="1" applyFill="1" applyBorder="1" applyAlignment="1">
      <alignment horizontal="left" vertical="center" wrapText="1"/>
    </xf>
    <xf numFmtId="0" fontId="66" fillId="15" borderId="5" xfId="0" applyFont="1" applyFill="1" applyBorder="1" applyAlignment="1">
      <alignment horizontal="center" wrapText="1"/>
    </xf>
    <xf numFmtId="0" fontId="64" fillId="24" borderId="5" xfId="0" applyFont="1" applyFill="1" applyBorder="1" applyAlignment="1" applyProtection="1">
      <alignment horizontal="center" vertical="center"/>
    </xf>
    <xf numFmtId="0" fontId="74" fillId="8" borderId="5" xfId="0" applyFont="1" applyFill="1" applyBorder="1" applyAlignment="1" applyProtection="1">
      <alignment horizontal="left" vertical="center" wrapText="1"/>
    </xf>
    <xf numFmtId="0" fontId="75" fillId="22" borderId="0" xfId="0" applyFont="1" applyFill="1" applyAlignment="1" applyProtection="1">
      <alignment horizontal="center" wrapText="1"/>
    </xf>
    <xf numFmtId="0" fontId="3" fillId="13" borderId="54" xfId="0" applyFont="1" applyFill="1" applyBorder="1" applyAlignment="1" applyProtection="1">
      <alignment vertical="center" wrapText="1"/>
      <protection locked="0"/>
    </xf>
    <xf numFmtId="0" fontId="3" fillId="13" borderId="50" xfId="0" applyFont="1" applyFill="1" applyBorder="1" applyAlignment="1" applyProtection="1">
      <alignment horizontal="center" vertical="center" wrapText="1"/>
      <protection locked="0"/>
    </xf>
    <xf numFmtId="0" fontId="3" fillId="13" borderId="51" xfId="0" applyFont="1" applyFill="1" applyBorder="1" applyAlignment="1" applyProtection="1">
      <alignment horizontal="center" vertical="center" wrapText="1"/>
      <protection locked="0"/>
    </xf>
    <xf numFmtId="0" fontId="3" fillId="13" borderId="52" xfId="0" applyFont="1" applyFill="1" applyBorder="1" applyAlignment="1" applyProtection="1">
      <alignment horizontal="center" vertical="center" wrapText="1"/>
      <protection locked="0"/>
    </xf>
    <xf numFmtId="0" fontId="3" fillId="13" borderId="53" xfId="0" applyFont="1" applyFill="1" applyBorder="1" applyAlignment="1" applyProtection="1">
      <alignment vertical="center" wrapText="1"/>
      <protection locked="0"/>
    </xf>
    <xf numFmtId="0" fontId="3" fillId="8" borderId="55" xfId="0" applyFont="1" applyFill="1" applyBorder="1" applyAlignment="1" applyProtection="1">
      <alignment horizontal="center" vertical="center" wrapText="1"/>
    </xf>
    <xf numFmtId="0" fontId="3" fillId="13" borderId="54" xfId="0" applyFont="1" applyFill="1" applyBorder="1" applyAlignment="1" applyProtection="1">
      <alignment horizontal="left" vertical="center" wrapText="1"/>
      <protection locked="0"/>
    </xf>
    <xf numFmtId="0" fontId="3" fillId="8" borderId="53" xfId="0" applyFont="1" applyFill="1" applyBorder="1" applyAlignment="1" applyProtection="1">
      <alignment horizontal="center" vertical="center" wrapText="1"/>
    </xf>
    <xf numFmtId="0" fontId="3" fillId="13" borderId="54" xfId="0" applyFont="1" applyFill="1" applyBorder="1" applyAlignment="1" applyProtection="1">
      <alignment horizontal="center" vertical="center" wrapText="1"/>
      <protection locked="0"/>
    </xf>
    <xf numFmtId="168" fontId="19" fillId="8" borderId="50" xfId="0" applyNumberFormat="1" applyFont="1" applyFill="1" applyBorder="1" applyAlignment="1" applyProtection="1">
      <alignment horizontal="center" vertical="center" wrapText="1"/>
    </xf>
    <xf numFmtId="168" fontId="19" fillId="8" borderId="51" xfId="0" applyNumberFormat="1" applyFont="1" applyFill="1" applyBorder="1" applyAlignment="1" applyProtection="1">
      <alignment horizontal="center" vertical="center" wrapText="1"/>
    </xf>
    <xf numFmtId="168" fontId="84" fillId="8" borderId="50" xfId="0" applyNumberFormat="1" applyFont="1" applyFill="1" applyBorder="1" applyAlignment="1" applyProtection="1">
      <alignment horizontal="left" vertical="center" wrapText="1"/>
    </xf>
    <xf numFmtId="168" fontId="84" fillId="8" borderId="51" xfId="0" applyNumberFormat="1" applyFont="1" applyFill="1" applyBorder="1" applyAlignment="1" applyProtection="1">
      <alignment horizontal="left" vertical="center" wrapText="1"/>
    </xf>
    <xf numFmtId="168" fontId="84" fillId="8" borderId="52" xfId="0" applyNumberFormat="1" applyFont="1" applyFill="1" applyBorder="1" applyAlignment="1" applyProtection="1">
      <alignment horizontal="left" vertical="center" wrapText="1"/>
    </xf>
    <xf numFmtId="170" fontId="19" fillId="8" borderId="54" xfId="0" applyNumberFormat="1" applyFont="1" applyFill="1" applyBorder="1" applyAlignment="1" applyProtection="1">
      <alignment horizontal="right" vertical="center" wrapText="1"/>
    </xf>
    <xf numFmtId="0" fontId="3" fillId="8" borderId="54" xfId="0" applyFont="1" applyFill="1" applyBorder="1" applyAlignment="1" applyProtection="1">
      <alignment horizontal="center" vertical="center" wrapText="1"/>
    </xf>
    <xf numFmtId="165" fontId="3" fillId="8" borderId="50" xfId="0" applyNumberFormat="1" applyFont="1" applyFill="1" applyBorder="1" applyAlignment="1" applyProtection="1">
      <alignment horizontal="center" vertical="center" wrapText="1"/>
    </xf>
    <xf numFmtId="165" fontId="3" fillId="8" borderId="51" xfId="0" applyNumberFormat="1" applyFont="1" applyFill="1" applyBorder="1" applyAlignment="1" applyProtection="1">
      <alignment horizontal="center" vertical="center" wrapText="1"/>
    </xf>
    <xf numFmtId="170" fontId="85" fillId="8" borderId="50" xfId="0" applyNumberFormat="1" applyFont="1" applyFill="1" applyBorder="1" applyAlignment="1" applyProtection="1">
      <alignment horizontal="center" vertical="center" wrapText="1"/>
    </xf>
    <xf numFmtId="170" fontId="85" fillId="8" borderId="51" xfId="0" applyNumberFormat="1" applyFont="1" applyFill="1" applyBorder="1" applyAlignment="1" applyProtection="1">
      <alignment horizontal="center" vertical="center" wrapText="1"/>
    </xf>
    <xf numFmtId="170" fontId="85" fillId="8" borderId="52" xfId="0" applyNumberFormat="1" applyFont="1" applyFill="1" applyBorder="1" applyAlignment="1" applyProtection="1">
      <alignment horizontal="center" vertical="center" wrapText="1"/>
    </xf>
    <xf numFmtId="0" fontId="86" fillId="8" borderId="108" xfId="0" applyFont="1" applyFill="1" applyBorder="1" applyAlignment="1" applyProtection="1">
      <alignment horizontal="right" vertical="center" wrapText="1"/>
    </xf>
    <xf numFmtId="0" fontId="86" fillId="8" borderId="109" xfId="0" applyFont="1" applyFill="1" applyBorder="1" applyAlignment="1" applyProtection="1">
      <alignment horizontal="right" vertical="center" wrapText="1"/>
    </xf>
    <xf numFmtId="169" fontId="3" fillId="13" borderId="54" xfId="0" applyNumberFormat="1" applyFont="1" applyFill="1" applyBorder="1" applyAlignment="1" applyProtection="1">
      <alignment vertical="center" wrapText="1"/>
      <protection locked="0"/>
    </xf>
    <xf numFmtId="170" fontId="84" fillId="8" borderId="54" xfId="0" applyNumberFormat="1" applyFont="1" applyFill="1" applyBorder="1" applyAlignment="1" applyProtection="1">
      <alignment horizontal="center" vertical="center" wrapText="1"/>
    </xf>
    <xf numFmtId="170" fontId="85" fillId="8" borderId="54" xfId="0" applyNumberFormat="1" applyFont="1" applyFill="1" applyBorder="1" applyAlignment="1" applyProtection="1">
      <alignment horizontal="center" vertical="center" wrapText="1"/>
    </xf>
    <xf numFmtId="0" fontId="93" fillId="25" borderId="50" xfId="0" applyFont="1" applyFill="1" applyBorder="1" applyAlignment="1" applyProtection="1">
      <alignment horizontal="right" vertical="center" wrapText="1"/>
    </xf>
    <xf numFmtId="0" fontId="93" fillId="25" borderId="51" xfId="0" applyFont="1" applyFill="1" applyBorder="1" applyAlignment="1" applyProtection="1">
      <alignment horizontal="right" vertical="center" wrapText="1"/>
    </xf>
    <xf numFmtId="0" fontId="93" fillId="25" borderId="52" xfId="0" applyFont="1" applyFill="1" applyBorder="1" applyAlignment="1" applyProtection="1">
      <alignment horizontal="right" vertical="center" wrapText="1"/>
    </xf>
    <xf numFmtId="0" fontId="3" fillId="13" borderId="50" xfId="0" applyFont="1" applyFill="1" applyBorder="1" applyAlignment="1" applyProtection="1">
      <alignment horizontal="left" vertical="center" wrapText="1"/>
      <protection locked="0"/>
    </xf>
    <xf numFmtId="0" fontId="3" fillId="13" borderId="51" xfId="0" applyFont="1" applyFill="1" applyBorder="1" applyAlignment="1" applyProtection="1">
      <alignment horizontal="left" vertical="center" wrapText="1"/>
      <protection locked="0"/>
    </xf>
    <xf numFmtId="0" fontId="3" fillId="13" borderId="52" xfId="0" applyFont="1" applyFill="1" applyBorder="1" applyAlignment="1" applyProtection="1">
      <alignment horizontal="left" vertical="center" wrapText="1"/>
      <protection locked="0"/>
    </xf>
    <xf numFmtId="0" fontId="91" fillId="8" borderId="110" xfId="0" applyFont="1" applyFill="1" applyBorder="1" applyAlignment="1" applyProtection="1">
      <alignment horizontal="center"/>
    </xf>
    <xf numFmtId="0" fontId="93" fillId="25" borderId="50" xfId="0" applyFont="1" applyFill="1" applyBorder="1" applyAlignment="1" applyProtection="1">
      <alignment horizontal="center" vertical="center" wrapText="1"/>
    </xf>
    <xf numFmtId="0" fontId="93" fillId="25" borderId="51" xfId="0" applyFont="1" applyFill="1" applyBorder="1" applyAlignment="1" applyProtection="1">
      <alignment horizontal="center" vertical="center" wrapText="1"/>
    </xf>
    <xf numFmtId="0" fontId="93" fillId="25" borderId="52" xfId="0" applyFont="1" applyFill="1" applyBorder="1" applyAlignment="1" applyProtection="1">
      <alignment horizontal="center" vertical="center" wrapText="1"/>
    </xf>
    <xf numFmtId="0" fontId="90" fillId="8" borderId="51" xfId="0" applyFont="1" applyFill="1" applyBorder="1" applyAlignment="1" applyProtection="1">
      <alignment horizontal="center" wrapText="1"/>
    </xf>
    <xf numFmtId="0" fontId="96" fillId="8" borderId="0" xfId="0" applyFont="1" applyFill="1" applyAlignment="1" applyProtection="1">
      <alignment horizontal="left" wrapText="1"/>
    </xf>
    <xf numFmtId="0" fontId="64" fillId="26" borderId="110" xfId="0" applyFont="1" applyFill="1" applyBorder="1" applyAlignment="1" applyProtection="1">
      <alignment horizontal="center" wrapText="1"/>
      <protection locked="0"/>
    </xf>
    <xf numFmtId="0" fontId="64" fillId="22" borderId="0" xfId="0" applyFont="1" applyFill="1" applyAlignment="1" applyProtection="1">
      <alignment horizontal="center" vertical="center" wrapText="1"/>
    </xf>
    <xf numFmtId="0" fontId="96" fillId="8" borderId="0" xfId="0" applyFont="1" applyFill="1" applyAlignment="1" applyProtection="1">
      <alignment horizontal="left"/>
    </xf>
    <xf numFmtId="0" fontId="64" fillId="26" borderId="50" xfId="0" applyFont="1" applyFill="1" applyBorder="1" applyAlignment="1" applyProtection="1">
      <alignment horizontal="center"/>
      <protection locked="0"/>
    </xf>
    <xf numFmtId="0" fontId="64" fillId="26" borderId="51" xfId="0" applyFont="1" applyFill="1" applyBorder="1" applyAlignment="1" applyProtection="1">
      <alignment horizontal="center"/>
      <protection locked="0"/>
    </xf>
    <xf numFmtId="0" fontId="64" fillId="26" borderId="52" xfId="0" applyFont="1" applyFill="1" applyBorder="1" applyAlignment="1" applyProtection="1">
      <alignment horizontal="center"/>
      <protection locked="0"/>
    </xf>
    <xf numFmtId="0" fontId="104" fillId="30" borderId="113" xfId="0" applyFont="1" applyFill="1" applyBorder="1" applyAlignment="1">
      <alignment horizontal="left" vertical="center"/>
    </xf>
    <xf numFmtId="0" fontId="104" fillId="30" borderId="114" xfId="0" applyFont="1" applyFill="1" applyBorder="1" applyAlignment="1">
      <alignment horizontal="left" vertical="center"/>
    </xf>
    <xf numFmtId="0" fontId="97" fillId="15" borderId="0" xfId="0" applyFont="1" applyFill="1" applyAlignment="1">
      <alignment horizontal="center" vertical="center"/>
    </xf>
    <xf numFmtId="0" fontId="98" fillId="22" borderId="0" xfId="0" applyFont="1" applyFill="1" applyAlignment="1">
      <alignment horizontal="center" wrapText="1"/>
    </xf>
    <xf numFmtId="0" fontId="36" fillId="22" borderId="54" xfId="0" applyFont="1" applyFill="1" applyBorder="1" applyAlignment="1">
      <alignment horizontal="center" vertical="center" wrapText="1"/>
    </xf>
    <xf numFmtId="0" fontId="37" fillId="28" borderId="50" xfId="0" applyFont="1" applyFill="1" applyBorder="1" applyAlignment="1">
      <alignment horizontal="left" vertical="center"/>
    </xf>
    <xf numFmtId="0" fontId="37" fillId="28" borderId="51" xfId="0" applyFont="1" applyFill="1" applyBorder="1" applyAlignment="1">
      <alignment horizontal="left" vertical="center"/>
    </xf>
    <xf numFmtId="0" fontId="37" fillId="28" borderId="111" xfId="0" applyFont="1" applyFill="1" applyBorder="1" applyAlignment="1">
      <alignment horizontal="left" vertical="center"/>
    </xf>
    <xf numFmtId="0" fontId="99" fillId="22" borderId="5" xfId="0" applyFont="1" applyFill="1" applyBorder="1" applyAlignment="1">
      <alignment horizontal="left" vertical="top" wrapText="1"/>
    </xf>
    <xf numFmtId="0" fontId="64" fillId="28" borderId="54" xfId="0" applyFont="1" applyFill="1" applyBorder="1" applyAlignment="1" applyProtection="1">
      <alignment horizontal="center" vertical="center" wrapText="1"/>
      <protection locked="0"/>
    </xf>
    <xf numFmtId="0" fontId="64" fillId="28" borderId="115" xfId="0" applyFont="1" applyFill="1" applyBorder="1" applyAlignment="1" applyProtection="1">
      <alignment horizontal="center" vertical="center" wrapText="1"/>
      <protection locked="0"/>
    </xf>
    <xf numFmtId="0" fontId="36" fillId="22" borderId="115" xfId="0" applyFont="1" applyFill="1" applyBorder="1" applyAlignment="1">
      <alignment horizontal="center" vertical="center" wrapText="1"/>
    </xf>
    <xf numFmtId="0" fontId="104" fillId="30" borderId="116" xfId="0" applyFont="1" applyFill="1" applyBorder="1" applyAlignment="1">
      <alignment horizontal="left" vertical="center"/>
    </xf>
    <xf numFmtId="0" fontId="104" fillId="30" borderId="117" xfId="0" applyFont="1" applyFill="1" applyBorder="1" applyAlignment="1">
      <alignment horizontal="left" vertical="center"/>
    </xf>
    <xf numFmtId="0" fontId="104" fillId="30" borderId="118" xfId="0" applyFont="1" applyFill="1" applyBorder="1" applyAlignment="1">
      <alignment horizontal="left" vertical="center"/>
    </xf>
    <xf numFmtId="0" fontId="36" fillId="22" borderId="120" xfId="0" applyFont="1" applyFill="1" applyBorder="1" applyAlignment="1">
      <alignment horizontal="center" vertical="center"/>
    </xf>
    <xf numFmtId="0" fontId="36" fillId="22" borderId="121" xfId="0" applyFont="1" applyFill="1" applyBorder="1" applyAlignment="1">
      <alignment horizontal="center" vertical="center"/>
    </xf>
    <xf numFmtId="165" fontId="102" fillId="8" borderId="53" xfId="38" applyNumberFormat="1" applyFont="1" applyFill="1" applyBorder="1" applyAlignment="1" applyProtection="1">
      <alignment horizontal="center" vertical="center"/>
      <protection locked="0"/>
    </xf>
    <xf numFmtId="165" fontId="102" fillId="8" borderId="55" xfId="38" applyNumberFormat="1" applyFont="1" applyFill="1" applyBorder="1" applyAlignment="1" applyProtection="1">
      <alignment horizontal="center" vertical="center"/>
      <protection locked="0"/>
    </xf>
    <xf numFmtId="0" fontId="106" fillId="32" borderId="86" xfId="0" applyFont="1" applyFill="1" applyBorder="1" applyAlignment="1">
      <alignment horizontal="left" vertical="center" wrapText="1"/>
    </xf>
    <xf numFmtId="0" fontId="106" fillId="32" borderId="110" xfId="0" applyFont="1" applyFill="1" applyBorder="1" applyAlignment="1">
      <alignment horizontal="left" vertical="center" wrapText="1"/>
    </xf>
    <xf numFmtId="0" fontId="104" fillId="32" borderId="53" xfId="0" applyFont="1" applyFill="1" applyBorder="1" applyAlignment="1">
      <alignment horizontal="center" vertical="center" wrapText="1"/>
    </xf>
    <xf numFmtId="0" fontId="104" fillId="32" borderId="55" xfId="0" applyFont="1" applyFill="1" applyBorder="1" applyAlignment="1">
      <alignment horizontal="center" vertical="center" wrapText="1"/>
    </xf>
    <xf numFmtId="0" fontId="104" fillId="32" borderId="67" xfId="0" applyFont="1" applyFill="1" applyBorder="1" applyAlignment="1">
      <alignment horizontal="left" vertical="center" wrapText="1"/>
    </xf>
    <xf numFmtId="0" fontId="104" fillId="32" borderId="107" xfId="0" applyFont="1" applyFill="1" applyBorder="1" applyAlignment="1">
      <alignment horizontal="left" vertical="center" wrapText="1"/>
    </xf>
    <xf numFmtId="0" fontId="102" fillId="28" borderId="52" xfId="0" applyFont="1" applyFill="1" applyBorder="1" applyAlignment="1" applyProtection="1">
      <alignment horizontal="center" vertical="center"/>
      <protection locked="0"/>
    </xf>
    <xf numFmtId="0" fontId="102" fillId="28" borderId="50" xfId="0" applyFont="1" applyFill="1" applyBorder="1" applyAlignment="1" applyProtection="1">
      <alignment horizontal="center" vertical="center"/>
      <protection locked="0"/>
    </xf>
    <xf numFmtId="0" fontId="102" fillId="28" borderId="122" xfId="0" applyFont="1" applyFill="1" applyBorder="1" applyAlignment="1" applyProtection="1">
      <alignment horizontal="center" vertical="center"/>
      <protection locked="0"/>
    </xf>
    <xf numFmtId="0" fontId="102" fillId="28" borderId="123" xfId="0" applyFont="1" applyFill="1" applyBorder="1" applyAlignment="1" applyProtection="1">
      <alignment horizontal="center" vertical="center"/>
      <protection locked="0"/>
    </xf>
    <xf numFmtId="0" fontId="64" fillId="22" borderId="0" xfId="0" applyFont="1" applyFill="1" applyAlignment="1">
      <alignment horizontal="left" vertical="center" wrapText="1"/>
    </xf>
    <xf numFmtId="0" fontId="96" fillId="8" borderId="0" xfId="0" applyFont="1" applyFill="1" applyAlignment="1">
      <alignment horizontal="left"/>
    </xf>
    <xf numFmtId="0" fontId="96" fillId="8" borderId="108" xfId="0" applyFont="1" applyFill="1" applyBorder="1" applyAlignment="1">
      <alignment horizontal="left"/>
    </xf>
    <xf numFmtId="0" fontId="64" fillId="26" borderId="50" xfId="0" applyFont="1" applyFill="1" applyBorder="1" applyAlignment="1">
      <alignment horizontal="center"/>
    </xf>
    <xf numFmtId="0" fontId="64" fillId="26" borderId="111" xfId="0" applyFont="1" applyFill="1" applyBorder="1" applyAlignment="1">
      <alignment horizontal="center"/>
    </xf>
    <xf numFmtId="0" fontId="96" fillId="8" borderId="0" xfId="0" applyFont="1" applyFill="1" applyAlignment="1">
      <alignment horizontal="left" wrapText="1"/>
    </xf>
    <xf numFmtId="0" fontId="64" fillId="26" borderId="124" xfId="0" applyFont="1" applyFill="1" applyBorder="1" applyAlignment="1">
      <alignment horizontal="center" wrapText="1"/>
    </xf>
    <xf numFmtId="0" fontId="109" fillId="14" borderId="129" xfId="38" applyFont="1" applyFill="1" applyBorder="1" applyAlignment="1">
      <alignment horizontal="left" vertical="top" wrapText="1"/>
    </xf>
    <xf numFmtId="0" fontId="35" fillId="9" borderId="110" xfId="0" applyFont="1" applyFill="1" applyBorder="1" applyAlignment="1" applyProtection="1">
      <alignment horizontal="center" wrapText="1"/>
      <protection hidden="1"/>
    </xf>
    <xf numFmtId="0" fontId="12" fillId="14" borderId="50" xfId="38" applyFont="1" applyFill="1" applyBorder="1" applyAlignment="1">
      <alignment horizontal="right" vertical="center"/>
    </xf>
    <xf numFmtId="0" fontId="12" fillId="14" borderId="52" xfId="38" applyFont="1" applyFill="1" applyBorder="1" applyAlignment="1">
      <alignment horizontal="right" vertical="center"/>
    </xf>
    <xf numFmtId="0" fontId="12" fillId="10" borderId="50" xfId="38" applyFont="1" applyFill="1" applyBorder="1" applyAlignment="1">
      <alignment horizontal="center" vertical="center"/>
    </xf>
    <xf numFmtId="0" fontId="12" fillId="10" borderId="51" xfId="38" applyFont="1" applyFill="1" applyBorder="1" applyAlignment="1">
      <alignment horizontal="center" vertical="center"/>
    </xf>
    <xf numFmtId="0" fontId="12" fillId="10" borderId="52" xfId="38" applyFont="1" applyFill="1" applyBorder="1" applyAlignment="1">
      <alignment horizontal="center" vertical="center"/>
    </xf>
    <xf numFmtId="0" fontId="99" fillId="14" borderId="107" xfId="38" applyFont="1" applyFill="1" applyBorder="1" applyAlignment="1">
      <alignment horizontal="left" vertical="top" wrapText="1"/>
    </xf>
    <xf numFmtId="0" fontId="109" fillId="14" borderId="126" xfId="38" applyFont="1" applyFill="1" applyBorder="1" applyAlignment="1">
      <alignment horizontal="left" vertical="top" wrapText="1"/>
    </xf>
    <xf numFmtId="49" fontId="111" fillId="29" borderId="132" xfId="0" applyNumberFormat="1" applyFont="1" applyFill="1" applyBorder="1" applyAlignment="1">
      <alignment horizontal="center" vertical="center"/>
    </xf>
    <xf numFmtId="49" fontId="111" fillId="29" borderId="108" xfId="0" applyNumberFormat="1" applyFont="1" applyFill="1" applyBorder="1" applyAlignment="1">
      <alignment horizontal="center" vertical="center"/>
    </xf>
    <xf numFmtId="0" fontId="77" fillId="22" borderId="133" xfId="0" applyFont="1" applyFill="1" applyBorder="1" applyAlignment="1">
      <alignment horizontal="left" vertical="center" wrapText="1"/>
    </xf>
    <xf numFmtId="0" fontId="77" fillId="22" borderId="132" xfId="0" applyFont="1" applyFill="1" applyBorder="1" applyAlignment="1">
      <alignment horizontal="left" vertical="center" wrapText="1"/>
    </xf>
    <xf numFmtId="0" fontId="77" fillId="22" borderId="86" xfId="0" applyFont="1" applyFill="1" applyBorder="1" applyAlignment="1">
      <alignment horizontal="left" vertical="center" wrapText="1"/>
    </xf>
    <xf numFmtId="0" fontId="77" fillId="22" borderId="87" xfId="0" applyFont="1" applyFill="1" applyBorder="1" applyAlignment="1">
      <alignment horizontal="left" vertical="center" wrapText="1"/>
    </xf>
    <xf numFmtId="0" fontId="109" fillId="14" borderId="135" xfId="38" applyFont="1" applyFill="1" applyBorder="1" applyAlignment="1">
      <alignment horizontal="left" vertical="top" wrapText="1"/>
    </xf>
    <xf numFmtId="0" fontId="109" fillId="14" borderId="137" xfId="38" applyFont="1" applyFill="1" applyBorder="1" applyAlignment="1">
      <alignment horizontal="left" vertical="top" wrapText="1"/>
    </xf>
    <xf numFmtId="0" fontId="109" fillId="14" borderId="138" xfId="38" applyFont="1" applyFill="1" applyBorder="1" applyAlignment="1">
      <alignment horizontal="left" vertical="top" wrapText="1"/>
    </xf>
    <xf numFmtId="0" fontId="109" fillId="14" borderId="139" xfId="38" applyFont="1" applyFill="1" applyBorder="1" applyAlignment="1">
      <alignment horizontal="left" vertical="top" wrapText="1"/>
    </xf>
    <xf numFmtId="0" fontId="64" fillId="22" borderId="0" xfId="0" applyFont="1" applyFill="1" applyAlignment="1">
      <alignment horizontal="center" vertical="center" wrapText="1"/>
    </xf>
    <xf numFmtId="49" fontId="5" fillId="6" borderId="5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49" fontId="19" fillId="3" borderId="41" xfId="0" applyNumberFormat="1" applyFont="1" applyFill="1" applyBorder="1" applyAlignment="1">
      <alignment horizontal="left" vertical="center"/>
    </xf>
    <xf numFmtId="1" fontId="19" fillId="3" borderId="42" xfId="0" applyNumberFormat="1" applyFont="1" applyFill="1" applyBorder="1" applyAlignment="1">
      <alignment horizontal="left" vertical="center"/>
    </xf>
    <xf numFmtId="1" fontId="3" fillId="3" borderId="36" xfId="0" applyNumberFormat="1" applyFont="1" applyFill="1" applyBorder="1" applyAlignment="1">
      <alignment horizontal="center" vertical="center" wrapText="1"/>
    </xf>
    <xf numFmtId="49" fontId="19" fillId="3" borderId="34" xfId="0" applyNumberFormat="1" applyFont="1" applyFill="1" applyBorder="1" applyAlignment="1">
      <alignment horizontal="left" vertical="center"/>
    </xf>
    <xf numFmtId="0" fontId="19" fillId="3" borderId="35" xfId="0" applyFont="1" applyFill="1" applyBorder="1" applyAlignment="1">
      <alignment horizontal="left" vertical="center"/>
    </xf>
    <xf numFmtId="49" fontId="3" fillId="3" borderId="34" xfId="0" applyNumberFormat="1" applyFont="1" applyFill="1" applyBorder="1" applyAlignment="1">
      <alignment vertical="center" wrapText="1"/>
    </xf>
    <xf numFmtId="0" fontId="3" fillId="3" borderId="34" xfId="0" applyFont="1" applyFill="1" applyBorder="1" applyAlignment="1">
      <alignment vertical="center" wrapText="1"/>
    </xf>
    <xf numFmtId="0" fontId="3" fillId="3" borderId="20" xfId="0" applyFont="1" applyFill="1" applyBorder="1" applyAlignment="1">
      <alignment vertical="center" wrapText="1"/>
    </xf>
    <xf numFmtId="49" fontId="11" fillId="5" borderId="5" xfId="0" applyNumberFormat="1" applyFont="1" applyFill="1" applyBorder="1" applyAlignment="1">
      <alignment horizontal="left" vertical="center" wrapText="1"/>
    </xf>
    <xf numFmtId="1" fontId="11" fillId="5" borderId="5" xfId="0" applyNumberFormat="1" applyFont="1" applyFill="1" applyBorder="1" applyAlignment="1">
      <alignment horizontal="left" vertical="center" wrapText="1"/>
    </xf>
    <xf numFmtId="164" fontId="19" fillId="2" borderId="7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>
      <alignment horizontal="center" vertical="center" wrapText="1"/>
    </xf>
    <xf numFmtId="1" fontId="3" fillId="3" borderId="39" xfId="0" applyNumberFormat="1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left" vertical="center"/>
    </xf>
    <xf numFmtId="49" fontId="19" fillId="4" borderId="20" xfId="0" applyNumberFormat="1" applyFont="1" applyFill="1" applyBorder="1" applyAlignment="1">
      <alignment horizontal="left" vertical="center"/>
    </xf>
    <xf numFmtId="0" fontId="19" fillId="4" borderId="21" xfId="0" applyFont="1" applyFill="1" applyBorder="1" applyAlignment="1">
      <alignment horizontal="left" vertical="center"/>
    </xf>
    <xf numFmtId="0" fontId="19" fillId="4" borderId="22" xfId="0" applyFont="1" applyFill="1" applyBorder="1" applyAlignment="1">
      <alignment horizontal="left" vertical="center"/>
    </xf>
    <xf numFmtId="0" fontId="3" fillId="3" borderId="44" xfId="0" applyFont="1" applyFill="1" applyBorder="1" applyAlignment="1">
      <alignment vertical="center"/>
    </xf>
    <xf numFmtId="1" fontId="19" fillId="3" borderId="34" xfId="0" applyNumberFormat="1" applyFont="1" applyFill="1" applyBorder="1" applyAlignment="1">
      <alignment horizontal="left" vertical="center"/>
    </xf>
    <xf numFmtId="1" fontId="19" fillId="3" borderId="20" xfId="0" applyNumberFormat="1" applyFont="1" applyFill="1" applyBorder="1" applyAlignment="1">
      <alignment horizontal="left" vertical="center"/>
    </xf>
    <xf numFmtId="1" fontId="3" fillId="3" borderId="36" xfId="0" applyNumberFormat="1" applyFont="1" applyFill="1" applyBorder="1" applyAlignment="1">
      <alignment horizontal="center" vertical="center"/>
    </xf>
    <xf numFmtId="1" fontId="19" fillId="3" borderId="35" xfId="0" applyNumberFormat="1" applyFont="1" applyFill="1" applyBorder="1" applyAlignment="1">
      <alignment horizontal="left" vertical="center"/>
    </xf>
    <xf numFmtId="1" fontId="26" fillId="3" borderId="21" xfId="0" applyNumberFormat="1" applyFont="1" applyFill="1" applyBorder="1" applyAlignment="1">
      <alignment horizontal="right" vertical="center"/>
    </xf>
    <xf numFmtId="1" fontId="26" fillId="3" borderId="22" xfId="0" applyNumberFormat="1" applyFont="1" applyFill="1" applyBorder="1" applyAlignment="1">
      <alignment horizontal="right" vertical="center"/>
    </xf>
    <xf numFmtId="0" fontId="3" fillId="3" borderId="45" xfId="0" applyFont="1" applyFill="1" applyBorder="1" applyAlignment="1">
      <alignment vertical="center" wrapText="1"/>
    </xf>
    <xf numFmtId="1" fontId="3" fillId="3" borderId="32" xfId="0" applyNumberFormat="1" applyFont="1" applyFill="1" applyBorder="1" applyAlignment="1">
      <alignment horizontal="center" vertical="center" wrapText="1"/>
    </xf>
    <xf numFmtId="1" fontId="3" fillId="3" borderId="26" xfId="0" applyNumberFormat="1" applyFont="1" applyFill="1" applyBorder="1" applyAlignment="1">
      <alignment horizontal="center" vertical="center" wrapText="1"/>
    </xf>
    <xf numFmtId="49" fontId="19" fillId="3" borderId="34" xfId="0" applyNumberFormat="1" applyFont="1" applyFill="1" applyBorder="1" applyAlignment="1">
      <alignment horizontal="left" vertical="center" wrapText="1"/>
    </xf>
    <xf numFmtId="0" fontId="19" fillId="3" borderId="35" xfId="0" applyFont="1" applyFill="1" applyBorder="1" applyAlignment="1">
      <alignment horizontal="left" vertical="center" wrapText="1"/>
    </xf>
    <xf numFmtId="49" fontId="13" fillId="3" borderId="12" xfId="0" applyNumberFormat="1" applyFont="1" applyFill="1" applyBorder="1" applyAlignment="1">
      <alignment horizontal="center" wrapText="1"/>
    </xf>
    <xf numFmtId="1" fontId="13" fillId="3" borderId="12" xfId="0" applyNumberFormat="1" applyFont="1" applyFill="1" applyBorder="1" applyAlignment="1">
      <alignment horizontal="center" wrapText="1"/>
    </xf>
    <xf numFmtId="49" fontId="19" fillId="3" borderId="34" xfId="0" applyNumberFormat="1" applyFont="1" applyFill="1" applyBorder="1" applyAlignment="1">
      <alignment vertical="center"/>
    </xf>
    <xf numFmtId="0" fontId="19" fillId="3" borderId="34" xfId="0" applyFont="1" applyFill="1" applyBorder="1" applyAlignment="1">
      <alignment vertical="center"/>
    </xf>
    <xf numFmtId="0" fontId="19" fillId="3" borderId="20" xfId="0" applyFont="1" applyFill="1" applyBorder="1" applyAlignment="1">
      <alignment vertical="center"/>
    </xf>
    <xf numFmtId="49" fontId="19" fillId="3" borderId="38" xfId="0" applyNumberFormat="1" applyFont="1" applyFill="1" applyBorder="1" applyAlignment="1">
      <alignment horizontal="left" vertical="center"/>
    </xf>
    <xf numFmtId="1" fontId="19" fillId="3" borderId="31" xfId="0" applyNumberFormat="1" applyFont="1" applyFill="1" applyBorder="1" applyAlignment="1">
      <alignment horizontal="left" vertical="center"/>
    </xf>
    <xf numFmtId="49" fontId="14" fillId="3" borderId="12" xfId="0" applyNumberFormat="1" applyFont="1" applyFill="1" applyBorder="1" applyAlignment="1">
      <alignment horizontal="center" wrapText="1"/>
    </xf>
    <xf numFmtId="1" fontId="14" fillId="3" borderId="12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8" fillId="6" borderId="9" xfId="0" applyNumberFormat="1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49" fontId="19" fillId="3" borderId="20" xfId="0" applyNumberFormat="1" applyFont="1" applyFill="1" applyBorder="1" applyAlignment="1">
      <alignment horizontal="left" vertical="center"/>
    </xf>
    <xf numFmtId="49" fontId="19" fillId="3" borderId="21" xfId="0" applyNumberFormat="1" applyFont="1" applyFill="1" applyBorder="1" applyAlignment="1">
      <alignment horizontal="left" vertical="center"/>
    </xf>
    <xf numFmtId="49" fontId="6" fillId="6" borderId="7" xfId="0" applyNumberFormat="1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19" fillId="3" borderId="31" xfId="0" applyFont="1" applyFill="1" applyBorder="1" applyAlignment="1">
      <alignment horizontal="left" vertical="center"/>
    </xf>
    <xf numFmtId="0" fontId="33" fillId="7" borderId="5" xfId="0" applyFont="1" applyFill="1" applyBorder="1" applyAlignment="1" applyProtection="1">
      <alignment horizontal="center" vertical="center"/>
      <protection hidden="1"/>
    </xf>
    <xf numFmtId="0" fontId="35" fillId="9" borderId="5" xfId="0" applyFont="1" applyFill="1" applyBorder="1" applyAlignment="1" applyProtection="1">
      <alignment horizontal="center" wrapText="1"/>
      <protection hidden="1"/>
    </xf>
    <xf numFmtId="0" fontId="36" fillId="11" borderId="50" xfId="0" applyFont="1" applyFill="1" applyBorder="1" applyAlignment="1" applyProtection="1">
      <alignment horizontal="center" vertical="center" wrapText="1"/>
      <protection hidden="1"/>
    </xf>
    <xf numFmtId="0" fontId="36" fillId="11" borderId="51" xfId="0" applyFont="1" applyFill="1" applyBorder="1" applyAlignment="1" applyProtection="1">
      <alignment horizontal="center" vertical="center" wrapText="1"/>
      <protection hidden="1"/>
    </xf>
    <xf numFmtId="0" fontId="36" fillId="11" borderId="52" xfId="0" applyFont="1" applyFill="1" applyBorder="1" applyAlignment="1" applyProtection="1">
      <alignment horizontal="center" vertical="center" wrapText="1"/>
      <protection hidden="1"/>
    </xf>
    <xf numFmtId="0" fontId="37" fillId="12" borderId="50" xfId="0" applyFont="1" applyFill="1" applyBorder="1" applyAlignment="1" applyProtection="1">
      <alignment horizontal="center" vertical="center"/>
      <protection locked="0"/>
    </xf>
    <xf numFmtId="0" fontId="37" fillId="12" borderId="51" xfId="0" applyFont="1" applyFill="1" applyBorder="1" applyAlignment="1" applyProtection="1">
      <alignment horizontal="center" vertical="center"/>
      <protection locked="0"/>
    </xf>
    <xf numFmtId="0" fontId="45" fillId="14" borderId="5" xfId="37" applyFont="1" applyFill="1" applyBorder="1" applyAlignment="1" applyProtection="1">
      <alignment horizontal="center" vertical="center"/>
      <protection hidden="1"/>
    </xf>
    <xf numFmtId="1" fontId="43" fillId="14" borderId="53" xfId="38" applyNumberFormat="1" applyFont="1" applyFill="1" applyBorder="1" applyAlignment="1" applyProtection="1">
      <alignment horizontal="center" vertical="center" wrapText="1"/>
      <protection hidden="1"/>
    </xf>
    <xf numFmtId="1" fontId="43" fillId="14" borderId="55" xfId="38" applyNumberFormat="1" applyFont="1" applyFill="1" applyBorder="1" applyAlignment="1" applyProtection="1">
      <alignment horizontal="center" vertical="center" wrapText="1"/>
      <protection hidden="1"/>
    </xf>
    <xf numFmtId="0" fontId="53" fillId="8" borderId="73" xfId="37" applyFont="1" applyFill="1" applyBorder="1" applyAlignment="1" applyProtection="1">
      <alignment horizontal="left" vertical="center" wrapText="1"/>
      <protection hidden="1"/>
    </xf>
    <xf numFmtId="0" fontId="56" fillId="17" borderId="73" xfId="37" applyFont="1" applyFill="1" applyBorder="1" applyAlignment="1" applyProtection="1">
      <alignment horizontal="left" vertical="center" wrapText="1"/>
      <protection locked="0"/>
    </xf>
    <xf numFmtId="0" fontId="57" fillId="18" borderId="76" xfId="37" applyFont="1" applyFill="1" applyBorder="1" applyAlignment="1" applyProtection="1">
      <alignment horizontal="right" vertical="center" wrapText="1"/>
      <protection hidden="1"/>
    </xf>
    <xf numFmtId="0" fontId="53" fillId="14" borderId="143" xfId="37" applyFont="1" applyFill="1" applyBorder="1" applyAlignment="1" applyProtection="1">
      <alignment vertical="center"/>
      <protection hidden="1"/>
    </xf>
    <xf numFmtId="0" fontId="53" fillId="14" borderId="144" xfId="37" applyFont="1" applyFill="1" applyBorder="1" applyAlignment="1" applyProtection="1">
      <alignment vertical="center"/>
      <protection hidden="1"/>
    </xf>
    <xf numFmtId="49" fontId="53" fillId="8" borderId="81" xfId="37" applyNumberFormat="1" applyFont="1" applyFill="1" applyBorder="1" applyAlignment="1" applyProtection="1">
      <alignment horizontal="center" vertical="center"/>
      <protection hidden="1"/>
    </xf>
    <xf numFmtId="49" fontId="53" fillId="8" borderId="85" xfId="37" applyNumberFormat="1" applyFont="1" applyFill="1" applyBorder="1" applyAlignment="1" applyProtection="1">
      <alignment horizontal="center" vertical="center"/>
      <protection hidden="1"/>
    </xf>
    <xf numFmtId="0" fontId="53" fillId="17" borderId="82" xfId="37" applyFont="1" applyFill="1" applyBorder="1" applyAlignment="1" applyProtection="1">
      <alignment vertical="center"/>
      <protection locked="0"/>
    </xf>
    <xf numFmtId="0" fontId="53" fillId="8" borderId="57" xfId="37" applyFont="1" applyFill="1" applyBorder="1" applyAlignment="1" applyProtection="1">
      <alignment vertical="center" wrapText="1"/>
      <protection hidden="1"/>
    </xf>
    <xf numFmtId="0" fontId="53" fillId="8" borderId="58" xfId="37" applyFont="1" applyFill="1" applyBorder="1" applyAlignment="1" applyProtection="1">
      <alignment vertical="center" wrapText="1"/>
      <protection hidden="1"/>
    </xf>
    <xf numFmtId="0" fontId="53" fillId="8" borderId="63" xfId="37" applyFont="1" applyFill="1" applyBorder="1" applyAlignment="1" applyProtection="1">
      <alignment vertical="center" wrapText="1"/>
      <protection hidden="1"/>
    </xf>
    <xf numFmtId="0" fontId="53" fillId="8" borderId="29" xfId="37" applyFont="1" applyFill="1" applyBorder="1" applyAlignment="1" applyProtection="1">
      <alignment vertical="center" wrapText="1"/>
      <protection hidden="1"/>
    </xf>
    <xf numFmtId="1" fontId="50" fillId="16" borderId="65" xfId="39" applyNumberFormat="1" applyFont="1" applyFill="1" applyBorder="1" applyAlignment="1" applyProtection="1">
      <alignment horizontal="center" vertical="center"/>
      <protection hidden="1"/>
    </xf>
    <xf numFmtId="1" fontId="50" fillId="16" borderId="68" xfId="39" applyNumberFormat="1" applyFont="1" applyFill="1" applyBorder="1" applyAlignment="1" applyProtection="1">
      <alignment horizontal="center" vertical="center"/>
      <protection hidden="1"/>
    </xf>
    <xf numFmtId="0" fontId="53" fillId="8" borderId="66" xfId="37" applyFont="1" applyFill="1" applyBorder="1" applyAlignment="1" applyProtection="1">
      <alignment horizontal="left" vertical="center" wrapText="1"/>
      <protection hidden="1"/>
    </xf>
    <xf numFmtId="0" fontId="53" fillId="8" borderId="69" xfId="37" applyFont="1" applyFill="1" applyBorder="1" applyAlignment="1" applyProtection="1">
      <alignment horizontal="left" vertical="center" wrapText="1"/>
      <protection hidden="1"/>
    </xf>
    <xf numFmtId="0" fontId="53" fillId="8" borderId="12" xfId="37" applyFont="1" applyFill="1" applyBorder="1" applyAlignment="1" applyProtection="1">
      <alignment horizontal="left" vertical="center" wrapText="1"/>
      <protection hidden="1"/>
    </xf>
    <xf numFmtId="0" fontId="56" fillId="17" borderId="12" xfId="37" applyFont="1" applyFill="1" applyBorder="1" applyAlignment="1" applyProtection="1">
      <alignment horizontal="left" vertical="center" wrapText="1"/>
      <protection locked="0"/>
    </xf>
    <xf numFmtId="164" fontId="53" fillId="14" borderId="83" xfId="37" applyNumberFormat="1" applyFont="1" applyFill="1" applyBorder="1" applyAlignment="1" applyProtection="1">
      <alignment horizontal="center" vertical="center"/>
      <protection hidden="1"/>
    </xf>
    <xf numFmtId="164" fontId="53" fillId="14" borderId="84" xfId="37" applyNumberFormat="1" applyFont="1" applyFill="1" applyBorder="1" applyAlignment="1" applyProtection="1">
      <alignment horizontal="center" vertical="center"/>
      <protection hidden="1"/>
    </xf>
    <xf numFmtId="164" fontId="53" fillId="14" borderId="86" xfId="37" applyNumberFormat="1" applyFont="1" applyFill="1" applyBorder="1" applyAlignment="1" applyProtection="1">
      <alignment horizontal="center" vertical="center"/>
      <protection hidden="1"/>
    </xf>
    <xf numFmtId="164" fontId="53" fillId="14" borderId="87" xfId="37" applyNumberFormat="1" applyFont="1" applyFill="1" applyBorder="1" applyAlignment="1" applyProtection="1">
      <alignment horizontal="center" vertical="center"/>
      <protection hidden="1"/>
    </xf>
    <xf numFmtId="164" fontId="53" fillId="17" borderId="61" xfId="37" applyNumberFormat="1" applyFont="1" applyFill="1" applyBorder="1" applyAlignment="1" applyProtection="1">
      <alignment horizontal="center" vertical="center"/>
      <protection locked="0"/>
    </xf>
    <xf numFmtId="164" fontId="53" fillId="17" borderId="64" xfId="37" applyNumberFormat="1" applyFont="1" applyFill="1" applyBorder="1" applyAlignment="1" applyProtection="1">
      <alignment horizontal="center" vertical="center"/>
      <protection locked="0"/>
    </xf>
    <xf numFmtId="0" fontId="53" fillId="8" borderId="54" xfId="37" applyFont="1" applyFill="1" applyBorder="1" applyAlignment="1" applyProtection="1">
      <alignment vertical="center"/>
      <protection hidden="1"/>
    </xf>
    <xf numFmtId="0" fontId="53" fillId="17" borderId="54" xfId="37" applyFont="1" applyFill="1" applyBorder="1" applyAlignment="1" applyProtection="1">
      <alignment vertical="center"/>
      <protection locked="0"/>
    </xf>
    <xf numFmtId="0" fontId="53" fillId="19" borderId="54" xfId="37" applyFont="1" applyFill="1" applyBorder="1" applyAlignment="1" applyProtection="1">
      <alignment horizontal="right" vertical="center"/>
      <protection hidden="1"/>
    </xf>
    <xf numFmtId="164" fontId="53" fillId="14" borderId="67" xfId="37" applyNumberFormat="1" applyFont="1" applyFill="1" applyBorder="1" applyAlignment="1" applyProtection="1">
      <alignment horizontal="center" vertical="center"/>
      <protection hidden="1"/>
    </xf>
    <xf numFmtId="164" fontId="53" fillId="14" borderId="88" xfId="37" applyNumberFormat="1" applyFont="1" applyFill="1" applyBorder="1" applyAlignment="1" applyProtection="1">
      <alignment horizontal="center" vertical="center"/>
      <protection hidden="1"/>
    </xf>
    <xf numFmtId="49" fontId="53" fillId="8" borderId="89" xfId="37" applyNumberFormat="1" applyFont="1" applyFill="1" applyBorder="1" applyAlignment="1" applyProtection="1">
      <alignment horizontal="center" vertical="center"/>
      <protection hidden="1"/>
    </xf>
    <xf numFmtId="164" fontId="53" fillId="17" borderId="75" xfId="37" applyNumberFormat="1" applyFont="1" applyFill="1" applyBorder="1" applyAlignment="1" applyProtection="1">
      <alignment horizontal="center" vertical="center"/>
      <protection locked="0"/>
    </xf>
    <xf numFmtId="0" fontId="53" fillId="19" borderId="90" xfId="37" applyFont="1" applyFill="1" applyBorder="1" applyAlignment="1" applyProtection="1">
      <alignment horizontal="right" vertical="center"/>
      <protection hidden="1"/>
    </xf>
    <xf numFmtId="0" fontId="53" fillId="19" borderId="76" xfId="37" applyFont="1" applyFill="1" applyBorder="1" applyAlignment="1" applyProtection="1">
      <alignment horizontal="left" vertical="center"/>
      <protection hidden="1"/>
    </xf>
    <xf numFmtId="0" fontId="53" fillId="8" borderId="89" xfId="37" applyFont="1" applyFill="1" applyBorder="1" applyAlignment="1" applyProtection="1">
      <alignment horizontal="left" vertical="center"/>
      <protection hidden="1"/>
    </xf>
    <xf numFmtId="0" fontId="53" fillId="8" borderId="90" xfId="37" applyFont="1" applyFill="1" applyBorder="1" applyAlignment="1" applyProtection="1">
      <alignment horizontal="left" vertical="center"/>
      <protection hidden="1"/>
    </xf>
    <xf numFmtId="0" fontId="53" fillId="17" borderId="90" xfId="37" applyFont="1" applyFill="1" applyBorder="1" applyAlignment="1" applyProtection="1">
      <alignment horizontal="center" vertical="center"/>
      <protection locked="0"/>
    </xf>
    <xf numFmtId="0" fontId="53" fillId="19" borderId="94" xfId="37" applyFont="1" applyFill="1" applyBorder="1" applyAlignment="1" applyProtection="1">
      <alignment horizontal="left" vertical="center"/>
      <protection hidden="1"/>
    </xf>
    <xf numFmtId="0" fontId="53" fillId="8" borderId="81" xfId="37" applyFont="1" applyFill="1" applyBorder="1" applyAlignment="1" applyProtection="1">
      <alignment vertical="center"/>
      <protection hidden="1"/>
    </xf>
    <xf numFmtId="0" fontId="53" fillId="8" borderId="82" xfId="37" applyFont="1" applyFill="1" applyBorder="1" applyAlignment="1" applyProtection="1">
      <alignment vertical="center"/>
      <protection hidden="1"/>
    </xf>
    <xf numFmtId="0" fontId="53" fillId="8" borderId="85" xfId="37" applyFont="1" applyFill="1" applyBorder="1" applyAlignment="1" applyProtection="1">
      <alignment vertical="center"/>
      <protection hidden="1"/>
    </xf>
    <xf numFmtId="0" fontId="53" fillId="8" borderId="85" xfId="37" applyFont="1" applyFill="1" applyBorder="1" applyAlignment="1" applyProtection="1">
      <alignment horizontal="left" vertical="center"/>
      <protection hidden="1"/>
    </xf>
    <xf numFmtId="0" fontId="53" fillId="8" borderId="54" xfId="37" applyFont="1" applyFill="1" applyBorder="1" applyAlignment="1" applyProtection="1">
      <alignment horizontal="left" vertical="center"/>
      <protection hidden="1"/>
    </xf>
    <xf numFmtId="0" fontId="53" fillId="17" borderId="54" xfId="37" applyFont="1" applyFill="1" applyBorder="1" applyAlignment="1" applyProtection="1">
      <alignment horizontal="center" vertical="center"/>
      <protection locked="0"/>
    </xf>
    <xf numFmtId="0" fontId="53" fillId="19" borderId="98" xfId="37" applyFont="1" applyFill="1" applyBorder="1" applyAlignment="1" applyProtection="1">
      <alignment vertical="center"/>
      <protection hidden="1"/>
    </xf>
    <xf numFmtId="0" fontId="53" fillId="19" borderId="99" xfId="37" applyFont="1" applyFill="1" applyBorder="1" applyAlignment="1" applyProtection="1">
      <alignment vertical="center"/>
      <protection hidden="1"/>
    </xf>
    <xf numFmtId="0" fontId="53" fillId="8" borderId="5" xfId="37" applyFont="1" applyFill="1" applyBorder="1" applyAlignment="1" applyProtection="1">
      <alignment vertical="center"/>
      <protection hidden="1"/>
    </xf>
    <xf numFmtId="0" fontId="53" fillId="8" borderId="80" xfId="37" applyFont="1" applyFill="1" applyBorder="1" applyAlignment="1" applyProtection="1">
      <alignment horizontal="left" vertical="center"/>
      <protection hidden="1"/>
    </xf>
    <xf numFmtId="0" fontId="53" fillId="8" borderId="44" xfId="37" applyFont="1" applyFill="1" applyBorder="1" applyAlignment="1" applyProtection="1">
      <alignment horizontal="left" vertical="center"/>
      <protection hidden="1"/>
    </xf>
    <xf numFmtId="0" fontId="53" fillId="8" borderId="24" xfId="37" applyFont="1" applyFill="1" applyBorder="1" applyAlignment="1" applyProtection="1">
      <alignment horizontal="left" vertical="center"/>
      <protection hidden="1"/>
    </xf>
    <xf numFmtId="0" fontId="53" fillId="17" borderId="60" xfId="37" applyFont="1" applyFill="1" applyBorder="1" applyAlignment="1" applyProtection="1">
      <alignment horizontal="center" vertical="center"/>
      <protection locked="0"/>
    </xf>
    <xf numFmtId="0" fontId="53" fillId="17" borderId="100" xfId="37" applyFont="1" applyFill="1" applyBorder="1" applyAlignment="1" applyProtection="1">
      <alignment horizontal="center" vertical="center"/>
      <protection locked="0"/>
    </xf>
    <xf numFmtId="0" fontId="53" fillId="17" borderId="101" xfId="37" applyFont="1" applyFill="1" applyBorder="1" applyAlignment="1" applyProtection="1">
      <alignment horizontal="center" vertical="center"/>
      <protection locked="0"/>
    </xf>
    <xf numFmtId="0" fontId="53" fillId="8" borderId="82" xfId="37" applyFont="1" applyFill="1" applyBorder="1" applyAlignment="1" applyProtection="1">
      <alignment horizontal="left" vertical="center"/>
      <protection hidden="1"/>
    </xf>
    <xf numFmtId="0" fontId="53" fillId="17" borderId="82" xfId="37" applyFont="1" applyFill="1" applyBorder="1" applyAlignment="1" applyProtection="1">
      <alignment horizontal="center" vertical="center"/>
      <protection locked="0"/>
    </xf>
    <xf numFmtId="0" fontId="53" fillId="8" borderId="95" xfId="37" applyFont="1" applyFill="1" applyBorder="1" applyAlignment="1" applyProtection="1">
      <alignment horizontal="left" vertical="center"/>
      <protection hidden="1"/>
    </xf>
    <xf numFmtId="0" fontId="53" fillId="8" borderId="52" xfId="37" applyFont="1" applyFill="1" applyBorder="1" applyAlignment="1" applyProtection="1">
      <alignment horizontal="left" vertical="center"/>
      <protection hidden="1"/>
    </xf>
    <xf numFmtId="0" fontId="53" fillId="8" borderId="96" xfId="37" applyFont="1" applyFill="1" applyBorder="1" applyAlignment="1" applyProtection="1">
      <alignment horizontal="left" vertical="center"/>
      <protection hidden="1"/>
    </xf>
    <xf numFmtId="0" fontId="53" fillId="8" borderId="97" xfId="37" applyFont="1" applyFill="1" applyBorder="1" applyAlignment="1" applyProtection="1">
      <alignment horizontal="left" vertical="center"/>
      <protection hidden="1"/>
    </xf>
    <xf numFmtId="0" fontId="53" fillId="17" borderId="74" xfId="37" applyFont="1" applyFill="1" applyBorder="1" applyAlignment="1" applyProtection="1">
      <alignment horizontal="center" vertical="center"/>
      <protection locked="0"/>
    </xf>
    <xf numFmtId="0" fontId="53" fillId="17" borderId="104" xfId="37" applyFont="1" applyFill="1" applyBorder="1" applyAlignment="1" applyProtection="1">
      <alignment horizontal="center" vertical="center"/>
      <protection locked="0"/>
    </xf>
    <xf numFmtId="0" fontId="53" fillId="17" borderId="97" xfId="37" applyFont="1" applyFill="1" applyBorder="1" applyAlignment="1" applyProtection="1">
      <alignment horizontal="center" vertical="center"/>
      <protection locked="0"/>
    </xf>
    <xf numFmtId="0" fontId="53" fillId="17" borderId="50" xfId="37" applyFont="1" applyFill="1" applyBorder="1" applyAlignment="1" applyProtection="1">
      <alignment horizontal="center" vertical="center"/>
      <protection locked="0"/>
    </xf>
    <xf numFmtId="0" fontId="53" fillId="17" borderId="51" xfId="37" applyFont="1" applyFill="1" applyBorder="1" applyAlignment="1" applyProtection="1">
      <alignment horizontal="center" vertical="center"/>
      <protection locked="0"/>
    </xf>
    <xf numFmtId="0" fontId="53" fillId="17" borderId="52" xfId="37" applyFont="1" applyFill="1" applyBorder="1" applyAlignment="1" applyProtection="1">
      <alignment horizontal="center" vertical="center"/>
      <protection locked="0"/>
    </xf>
    <xf numFmtId="0" fontId="62" fillId="21" borderId="34" xfId="37" applyFont="1" applyFill="1" applyBorder="1" applyAlignment="1" applyProtection="1">
      <alignment horizontal="right"/>
      <protection hidden="1"/>
    </xf>
    <xf numFmtId="0" fontId="62" fillId="21" borderId="20" xfId="37" applyFont="1" applyFill="1" applyBorder="1" applyAlignment="1" applyProtection="1">
      <alignment horizontal="right"/>
      <protection hidden="1"/>
    </xf>
    <xf numFmtId="0" fontId="64" fillId="22" borderId="0" xfId="0" applyFont="1" applyFill="1" applyAlignment="1" applyProtection="1">
      <alignment horizontal="center" vertical="center" wrapText="1"/>
      <protection hidden="1"/>
    </xf>
    <xf numFmtId="0" fontId="53" fillId="8" borderId="5" xfId="37" applyFont="1" applyFill="1" applyBorder="1" applyAlignment="1" applyProtection="1">
      <alignment horizontal="right"/>
      <protection hidden="1"/>
    </xf>
    <xf numFmtId="0" fontId="63" fillId="10" borderId="7" xfId="38" applyFont="1" applyFill="1" applyBorder="1" applyAlignment="1" applyProtection="1">
      <alignment horizontal="center" vertical="center"/>
      <protection locked="0"/>
    </xf>
    <xf numFmtId="164" fontId="65" fillId="10" borderId="7" xfId="38" applyNumberFormat="1" applyFont="1" applyFill="1" applyBorder="1" applyAlignment="1" applyProtection="1">
      <alignment horizontal="center" vertical="center"/>
      <protection locked="0"/>
    </xf>
    <xf numFmtId="0" fontId="56" fillId="17" borderId="74" xfId="37" applyFont="1" applyFill="1" applyBorder="1" applyAlignment="1" applyProtection="1">
      <alignment horizontal="center" vertical="center"/>
      <protection locked="0"/>
    </xf>
    <xf numFmtId="0" fontId="56" fillId="17" borderId="104" xfId="37" applyFont="1" applyFill="1" applyBorder="1" applyAlignment="1" applyProtection="1">
      <alignment horizontal="center" vertical="center"/>
      <protection locked="0"/>
    </xf>
    <xf numFmtId="0" fontId="56" fillId="17" borderId="97" xfId="37" applyFont="1" applyFill="1" applyBorder="1" applyAlignment="1" applyProtection="1">
      <alignment horizontal="center" vertical="center"/>
      <protection locked="0"/>
    </xf>
    <xf numFmtId="0" fontId="31" fillId="16" borderId="35" xfId="37" applyFont="1" applyFill="1" applyBorder="1" applyAlignment="1" applyProtection="1">
      <alignment horizontal="left" vertical="center" wrapText="1"/>
      <protection hidden="1"/>
    </xf>
    <xf numFmtId="0" fontId="31" fillId="21" borderId="34" xfId="37" applyFont="1" applyFill="1" applyBorder="1" applyAlignment="1" applyProtection="1">
      <alignment horizontal="left" vertical="center"/>
      <protection hidden="1"/>
    </xf>
    <xf numFmtId="0" fontId="31" fillId="21" borderId="20" xfId="37" applyFont="1" applyFill="1" applyBorder="1" applyAlignment="1" applyProtection="1">
      <alignment horizontal="left" vertical="center"/>
      <protection hidden="1"/>
    </xf>
    <xf numFmtId="0" fontId="31" fillId="21" borderId="34" xfId="37" applyFont="1" applyFill="1" applyBorder="1" applyAlignment="1" applyProtection="1">
      <alignment horizontal="left"/>
      <protection hidden="1"/>
    </xf>
    <xf numFmtId="0" fontId="31" fillId="21" borderId="20" xfId="37" applyFont="1" applyFill="1" applyBorder="1" applyAlignment="1" applyProtection="1">
      <alignment horizontal="left"/>
      <protection hidden="1"/>
    </xf>
  </cellXfs>
  <cellStyles count="7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Collegamento visitato" xfId="42" builtinId="9" hidden="1"/>
    <cellStyle name="Collegamento visitato" xfId="44" builtinId="9" hidden="1"/>
    <cellStyle name="Collegamento visitato" xfId="46" builtinId="9" hidden="1"/>
    <cellStyle name="Collegamento visitato" xfId="48" builtinId="9" hidden="1"/>
    <cellStyle name="Collegamento visitato" xfId="50" builtinId="9" hidden="1"/>
    <cellStyle name="Collegamento visitato" xfId="52" builtinId="9" hidden="1"/>
    <cellStyle name="Collegamento visitato" xfId="54" builtinId="9" hidden="1"/>
    <cellStyle name="Collegamento visitato" xfId="56" builtinId="9" hidden="1"/>
    <cellStyle name="Collegamento visitato" xfId="58" builtinId="9" hidden="1"/>
    <cellStyle name="Collegamento visitato" xfId="60" builtinId="9" hidden="1"/>
    <cellStyle name="Collegamento visitato" xfId="62" builtinId="9" hidden="1"/>
    <cellStyle name="Collegamento visitato" xfId="64" builtinId="9" hidden="1"/>
    <cellStyle name="Collegamento visitato" xfId="66" builtinId="9" hidden="1"/>
    <cellStyle name="Collegamento visitato" xfId="68" builtinId="9" hidden="1"/>
    <cellStyle name="Collegamento visitato" xfId="70" builtinId="9" hidden="1"/>
    <cellStyle name="Migliaia 3" xfId="39"/>
    <cellStyle name="Normale" xfId="0" builtinId="0"/>
    <cellStyle name="Normale 2" xfId="38"/>
    <cellStyle name="Normale 3" xfId="37"/>
    <cellStyle name="Percentuale 3" xfId="40"/>
  </cellStyles>
  <dxfs count="1">
    <dxf>
      <font>
        <color rgb="FF800080"/>
      </font>
      <fill>
        <patternFill patternType="solid">
          <fgColor indexed="15"/>
          <bgColor indexed="16"/>
        </patternFill>
      </fill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2600"/>
      <rgbColor rgb="FFDD0806"/>
      <rgbColor rgb="FFEFEFEF"/>
      <rgbColor rgb="FFD9D9D9"/>
      <rgbColor rgb="FFFFCC00"/>
      <rgbColor rgb="00000000"/>
      <rgbColor rgb="FFFF99CC"/>
      <rgbColor rgb="FF800080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0</xdr:row>
      <xdr:rowOff>101600</xdr:rowOff>
    </xdr:from>
    <xdr:to>
      <xdr:col>10</xdr:col>
      <xdr:colOff>225044</xdr:colOff>
      <xdr:row>1</xdr:row>
      <xdr:rowOff>431800</xdr:rowOff>
    </xdr:to>
    <xdr:pic>
      <xdr:nvPicPr>
        <xdr:cNvPr id="2" name="Immagine 1" descr="loghibando_202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01600"/>
          <a:ext cx="7705344" cy="558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11</xdr:col>
      <xdr:colOff>190500</xdr:colOff>
      <xdr:row>1</xdr:row>
      <xdr:rowOff>127000</xdr:rowOff>
    </xdr:to>
    <xdr:pic>
      <xdr:nvPicPr>
        <xdr:cNvPr id="2" name="Immagine 1" descr="loghibando_202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0"/>
          <a:ext cx="8280400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63500</xdr:rowOff>
    </xdr:from>
    <xdr:to>
      <xdr:col>8</xdr:col>
      <xdr:colOff>1524000</xdr:colOff>
      <xdr:row>4</xdr:row>
      <xdr:rowOff>127000</xdr:rowOff>
    </xdr:to>
    <xdr:pic>
      <xdr:nvPicPr>
        <xdr:cNvPr id="2" name="Immagine 1" descr="loghibando_202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63500"/>
          <a:ext cx="12217400" cy="774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85344</xdr:colOff>
      <xdr:row>0</xdr:row>
      <xdr:rowOff>104052</xdr:rowOff>
    </xdr:from>
    <xdr:to>
      <xdr:col>6</xdr:col>
      <xdr:colOff>228600</xdr:colOff>
      <xdr:row>1</xdr:row>
      <xdr:rowOff>327748</xdr:rowOff>
    </xdr:to>
    <xdr:pic>
      <xdr:nvPicPr>
        <xdr:cNvPr id="2" name="Immagine 1" descr="loghibando_202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" y="104052"/>
          <a:ext cx="9477756" cy="6046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152400</xdr:rowOff>
    </xdr:from>
    <xdr:to>
      <xdr:col>7</xdr:col>
      <xdr:colOff>1447800</xdr:colOff>
      <xdr:row>3</xdr:row>
      <xdr:rowOff>101600</xdr:rowOff>
    </xdr:to>
    <xdr:pic>
      <xdr:nvPicPr>
        <xdr:cNvPr id="3" name="Immagine 2" descr="loghibando_202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700" y="152400"/>
          <a:ext cx="9309100" cy="660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109853</xdr:colOff>
      <xdr:row>0</xdr:row>
      <xdr:rowOff>101600</xdr:rowOff>
    </xdr:from>
    <xdr:to>
      <xdr:col>13</xdr:col>
      <xdr:colOff>2627975</xdr:colOff>
      <xdr:row>1</xdr:row>
      <xdr:rowOff>330200</xdr:rowOff>
    </xdr:to>
    <xdr:pic>
      <xdr:nvPicPr>
        <xdr:cNvPr id="2" name="Immagine 1" descr="loghibando_202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3" y="101600"/>
          <a:ext cx="12017722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18"/>
  <sheetViews>
    <sheetView showGridLines="0" tabSelected="1" workbookViewId="0">
      <selection activeCell="A9" sqref="A9:K9"/>
    </sheetView>
  </sheetViews>
  <sheetFormatPr baseColWidth="10" defaultColWidth="8.6640625" defaultRowHeight="14" x14ac:dyDescent="0"/>
  <cols>
    <col min="1" max="1" width="3.1640625" style="351" customWidth="1"/>
    <col min="2" max="2" width="43.5" style="351" customWidth="1"/>
    <col min="3" max="3" width="7.33203125" style="351" customWidth="1"/>
    <col min="4" max="4" width="6.1640625" style="351" customWidth="1"/>
    <col min="5" max="5" width="4.33203125" style="351" customWidth="1"/>
    <col min="6" max="6" width="5.83203125" style="351" customWidth="1"/>
    <col min="7" max="7" width="5.6640625" style="351" customWidth="1"/>
    <col min="8" max="8" width="7.6640625" style="351" customWidth="1"/>
    <col min="9" max="9" width="10.33203125" style="351" customWidth="1"/>
    <col min="10" max="10" width="9.1640625" style="351" customWidth="1"/>
    <col min="11" max="11" width="5.33203125" style="351" customWidth="1"/>
    <col min="12" max="12" width="3.33203125" style="351" customWidth="1"/>
    <col min="13" max="16384" width="8.6640625" style="351"/>
  </cols>
  <sheetData>
    <row r="1" spans="1:12" ht="18">
      <c r="B1" s="512"/>
      <c r="C1" s="512"/>
      <c r="D1" s="512"/>
      <c r="E1" s="512"/>
      <c r="F1" s="512"/>
      <c r="G1" s="512"/>
      <c r="H1" s="512"/>
      <c r="I1" s="512"/>
      <c r="J1" s="512"/>
      <c r="K1" s="512"/>
    </row>
    <row r="2" spans="1:12" ht="53" customHeight="1">
      <c r="B2" s="352"/>
      <c r="C2" s="352"/>
      <c r="D2" s="352"/>
      <c r="E2" s="352"/>
      <c r="F2" s="352"/>
      <c r="G2" s="352"/>
      <c r="H2" s="352"/>
      <c r="I2" s="352"/>
      <c r="J2" s="352"/>
      <c r="K2" s="352"/>
    </row>
    <row r="3" spans="1:12">
      <c r="A3" s="490"/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</row>
    <row r="4" spans="1:12">
      <c r="A4" s="490"/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</row>
    <row r="5" spans="1:12" s="353" customFormat="1" ht="21">
      <c r="A5" s="513" t="s">
        <v>1073</v>
      </c>
      <c r="B5" s="513"/>
      <c r="C5" s="513"/>
      <c r="D5" s="513"/>
      <c r="E5" s="513"/>
      <c r="F5" s="513"/>
      <c r="G5" s="513"/>
      <c r="H5" s="513"/>
      <c r="I5" s="513"/>
      <c r="J5" s="513"/>
      <c r="K5" s="513"/>
      <c r="L5" s="491"/>
    </row>
    <row r="6" spans="1:12" s="353" customFormat="1" ht="21">
      <c r="A6" s="513" t="s">
        <v>1278</v>
      </c>
      <c r="B6" s="513"/>
      <c r="C6" s="513"/>
      <c r="D6" s="513"/>
      <c r="E6" s="513"/>
      <c r="F6" s="513"/>
      <c r="G6" s="513"/>
      <c r="H6" s="513"/>
      <c r="I6" s="513"/>
      <c r="J6" s="513"/>
      <c r="K6" s="513"/>
      <c r="L6" s="491"/>
    </row>
    <row r="7" spans="1:12" s="353" customFormat="1" ht="21">
      <c r="A7" s="522" t="s">
        <v>1239</v>
      </c>
      <c r="B7" s="522"/>
      <c r="C7" s="522"/>
      <c r="D7" s="522"/>
      <c r="E7" s="522"/>
      <c r="F7" s="522"/>
      <c r="G7" s="522"/>
      <c r="H7" s="522"/>
      <c r="I7" s="522"/>
      <c r="J7" s="522"/>
      <c r="K7" s="522"/>
      <c r="L7" s="491"/>
    </row>
    <row r="8" spans="1:12" ht="21">
      <c r="A8" s="514">
        <v>2020</v>
      </c>
      <c r="B8" s="514"/>
      <c r="C8" s="514"/>
      <c r="D8" s="514"/>
      <c r="E8" s="514"/>
      <c r="F8" s="514"/>
      <c r="G8" s="514"/>
      <c r="H8" s="514"/>
      <c r="I8" s="514"/>
      <c r="J8" s="514"/>
      <c r="K8" s="514"/>
      <c r="L8" s="490"/>
    </row>
    <row r="9" spans="1:12" ht="62" customHeight="1">
      <c r="A9" s="515" t="s">
        <v>1240</v>
      </c>
      <c r="B9" s="515"/>
      <c r="C9" s="515"/>
      <c r="D9" s="515"/>
      <c r="E9" s="515"/>
      <c r="F9" s="515"/>
      <c r="G9" s="515"/>
      <c r="H9" s="515"/>
      <c r="I9" s="515"/>
      <c r="J9" s="515"/>
      <c r="K9" s="515"/>
      <c r="L9" s="490"/>
    </row>
    <row r="10" spans="1:12">
      <c r="A10" s="516"/>
      <c r="B10" s="516"/>
      <c r="C10" s="516"/>
      <c r="D10" s="516"/>
      <c r="E10" s="516"/>
      <c r="F10" s="516"/>
      <c r="G10" s="516"/>
      <c r="H10" s="516"/>
      <c r="I10" s="516"/>
      <c r="J10" s="516"/>
      <c r="K10" s="516"/>
      <c r="L10" s="490"/>
    </row>
    <row r="11" spans="1:12">
      <c r="A11" s="516"/>
      <c r="B11" s="516"/>
      <c r="C11" s="516"/>
      <c r="D11" s="516"/>
      <c r="E11" s="516"/>
      <c r="F11" s="516"/>
      <c r="G11" s="516"/>
      <c r="H11" s="516"/>
      <c r="I11" s="516"/>
      <c r="J11" s="516"/>
      <c r="K11" s="516"/>
      <c r="L11" s="490"/>
    </row>
    <row r="12" spans="1:12" ht="15" thickBot="1">
      <c r="A12" s="354"/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490"/>
    </row>
    <row r="13" spans="1:12" ht="21" thickBot="1">
      <c r="A13" s="354"/>
      <c r="B13" s="489" t="s">
        <v>1074</v>
      </c>
      <c r="C13" s="517"/>
      <c r="D13" s="518"/>
      <c r="E13" s="518"/>
      <c r="F13" s="518"/>
      <c r="G13" s="518"/>
      <c r="H13" s="518"/>
      <c r="I13" s="518"/>
      <c r="J13" s="518"/>
      <c r="K13" s="519"/>
      <c r="L13" s="490"/>
    </row>
    <row r="14" spans="1:12" ht="16" thickBot="1">
      <c r="A14" s="354"/>
      <c r="B14" s="356"/>
      <c r="C14" s="357"/>
      <c r="D14" s="357"/>
      <c r="E14" s="357"/>
      <c r="F14" s="357"/>
      <c r="G14" s="357"/>
      <c r="H14" s="357"/>
      <c r="I14" s="357"/>
      <c r="J14" s="357"/>
      <c r="K14" s="357"/>
      <c r="L14" s="490"/>
    </row>
    <row r="15" spans="1:12" ht="21" thickBot="1">
      <c r="A15" s="354"/>
      <c r="B15" s="355" t="s">
        <v>1075</v>
      </c>
      <c r="C15" s="520"/>
      <c r="D15" s="520"/>
      <c r="E15" s="520"/>
      <c r="F15" s="520"/>
      <c r="G15" s="520"/>
      <c r="H15" s="520"/>
      <c r="I15" s="520"/>
      <c r="J15" s="520"/>
      <c r="K15" s="520"/>
      <c r="L15" s="490"/>
    </row>
    <row r="16" spans="1:12">
      <c r="A16" s="354"/>
      <c r="B16" s="354"/>
      <c r="C16" s="354"/>
      <c r="D16" s="354"/>
      <c r="E16" s="354"/>
      <c r="F16" s="354"/>
      <c r="G16" s="354"/>
      <c r="H16" s="354"/>
      <c r="I16" s="354"/>
      <c r="J16" s="354"/>
      <c r="K16" s="354"/>
      <c r="L16" s="490"/>
    </row>
    <row r="17" spans="1:12" ht="174" customHeight="1">
      <c r="A17" s="354"/>
      <c r="B17" s="521" t="s">
        <v>1076</v>
      </c>
      <c r="C17" s="521"/>
      <c r="D17" s="521"/>
      <c r="E17" s="521"/>
      <c r="F17" s="521"/>
      <c r="G17" s="521"/>
      <c r="H17" s="521"/>
      <c r="I17" s="521"/>
      <c r="J17" s="521"/>
      <c r="K17" s="521"/>
      <c r="L17" s="490"/>
    </row>
    <row r="18" spans="1:12">
      <c r="A18" s="354"/>
      <c r="B18" s="354"/>
      <c r="C18" s="354"/>
      <c r="D18" s="354"/>
      <c r="E18" s="354"/>
      <c r="F18" s="354"/>
      <c r="G18" s="354"/>
      <c r="H18" s="354"/>
      <c r="I18" s="354"/>
      <c r="J18" s="354"/>
      <c r="K18" s="354"/>
      <c r="L18" s="490"/>
    </row>
  </sheetData>
  <mergeCells count="11">
    <mergeCell ref="C13:K13"/>
    <mergeCell ref="C15:K15"/>
    <mergeCell ref="B17:K17"/>
    <mergeCell ref="A6:K6"/>
    <mergeCell ref="A7:K7"/>
    <mergeCell ref="A11:K11"/>
    <mergeCell ref="B1:K1"/>
    <mergeCell ref="A5:K5"/>
    <mergeCell ref="A8:K8"/>
    <mergeCell ref="A9:K9"/>
    <mergeCell ref="A10:K10"/>
  </mergeCells>
  <phoneticPr fontId="113" type="noConversion"/>
  <printOptions horizontalCentered="1"/>
  <pageMargins left="0.15944881889763785" right="0.15944881889763785" top="0.40944881889763785" bottom="0.40944881889763785" header="0.5" footer="0.5"/>
  <pageSetup paperSize="9" scale="83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83"/>
  <sheetViews>
    <sheetView showGridLines="0" workbookViewId="0">
      <selection activeCell="H64" sqref="H64:L64"/>
    </sheetView>
  </sheetViews>
  <sheetFormatPr baseColWidth="10" defaultColWidth="8.6640625" defaultRowHeight="14" x14ac:dyDescent="0"/>
  <cols>
    <col min="1" max="1" width="1.6640625" style="358" customWidth="1"/>
    <col min="2" max="2" width="4.33203125" style="359" customWidth="1"/>
    <col min="3" max="3" width="47.6640625" style="358" customWidth="1"/>
    <col min="4" max="4" width="7.33203125" style="358" customWidth="1"/>
    <col min="5" max="5" width="6.1640625" style="358" customWidth="1"/>
    <col min="6" max="6" width="4.33203125" style="358" customWidth="1"/>
    <col min="7" max="7" width="5.83203125" style="358" customWidth="1"/>
    <col min="8" max="8" width="5.6640625" style="358" customWidth="1"/>
    <col min="9" max="9" width="7.6640625" style="358" customWidth="1"/>
    <col min="10" max="10" width="11.33203125" style="358" customWidth="1"/>
    <col min="11" max="11" width="10.6640625" style="358" customWidth="1"/>
    <col min="12" max="12" width="8.5" style="358" customWidth="1"/>
    <col min="13" max="13" width="2.1640625" style="358" customWidth="1"/>
    <col min="14" max="16384" width="8.6640625" style="358"/>
  </cols>
  <sheetData>
    <row r="1" spans="1:41" ht="41" customHeight="1">
      <c r="C1" s="523"/>
      <c r="D1" s="523"/>
      <c r="E1" s="523"/>
      <c r="F1" s="523"/>
      <c r="G1" s="523"/>
      <c r="H1" s="523"/>
      <c r="I1" s="523"/>
      <c r="J1" s="523"/>
      <c r="K1" s="523"/>
      <c r="L1" s="523"/>
    </row>
    <row r="2" spans="1:41" ht="18">
      <c r="B2" s="360"/>
      <c r="C2" s="361"/>
      <c r="D2" s="361"/>
      <c r="E2" s="361"/>
      <c r="F2" s="361"/>
      <c r="G2" s="361"/>
      <c r="H2" s="361"/>
      <c r="I2" s="361"/>
      <c r="J2" s="361"/>
      <c r="K2" s="361"/>
      <c r="L2" s="361"/>
    </row>
    <row r="3" spans="1:41" ht="36" customHeight="1">
      <c r="A3" s="362"/>
      <c r="B3" s="363"/>
      <c r="C3" s="524" t="s">
        <v>1077</v>
      </c>
      <c r="D3" s="524"/>
      <c r="E3" s="524"/>
      <c r="F3" s="524"/>
      <c r="G3" s="524"/>
      <c r="H3" s="524"/>
      <c r="I3" s="524"/>
      <c r="J3" s="524"/>
      <c r="K3" s="524"/>
      <c r="L3" s="524"/>
      <c r="M3" s="362"/>
    </row>
    <row r="4" spans="1:41" s="364" customFormat="1" ht="18">
      <c r="A4" s="525" t="s">
        <v>1078</v>
      </c>
      <c r="B4" s="525"/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358"/>
    </row>
    <row r="5" spans="1:41" s="364" customFormat="1" ht="18">
      <c r="A5" s="525" t="s">
        <v>1079</v>
      </c>
      <c r="B5" s="525"/>
      <c r="C5" s="525"/>
      <c r="D5" s="525"/>
      <c r="E5" s="525"/>
      <c r="F5" s="525"/>
      <c r="G5" s="525"/>
      <c r="H5" s="525"/>
      <c r="I5" s="525"/>
      <c r="J5" s="525"/>
      <c r="K5" s="525"/>
      <c r="L5" s="525"/>
      <c r="M5" s="525"/>
      <c r="N5" s="358"/>
    </row>
    <row r="6" spans="1:41" s="364" customFormat="1" ht="30" customHeight="1">
      <c r="A6" s="365"/>
      <c r="B6" s="366" t="s">
        <v>822</v>
      </c>
      <c r="C6" s="367" t="s">
        <v>1</v>
      </c>
      <c r="D6" s="526"/>
      <c r="E6" s="526"/>
      <c r="F6" s="526"/>
      <c r="G6" s="526"/>
      <c r="H6" s="526"/>
      <c r="I6" s="526"/>
      <c r="J6" s="526"/>
      <c r="K6" s="526"/>
      <c r="L6" s="526"/>
      <c r="M6" s="368"/>
    </row>
    <row r="7" spans="1:41">
      <c r="A7" s="362"/>
      <c r="B7" s="366" t="s">
        <v>1080</v>
      </c>
      <c r="C7" s="369" t="s">
        <v>1081</v>
      </c>
      <c r="D7" s="527"/>
      <c r="E7" s="528"/>
      <c r="F7" s="528"/>
      <c r="G7" s="528"/>
      <c r="H7" s="528"/>
      <c r="I7" s="528"/>
      <c r="J7" s="528"/>
      <c r="K7" s="528"/>
      <c r="L7" s="529"/>
      <c r="M7" s="362"/>
    </row>
    <row r="8" spans="1:41">
      <c r="A8" s="362"/>
      <c r="B8" s="366" t="s">
        <v>1082</v>
      </c>
      <c r="C8" s="369" t="s">
        <v>1083</v>
      </c>
      <c r="D8" s="526"/>
      <c r="E8" s="526"/>
      <c r="F8" s="526"/>
      <c r="G8" s="526"/>
      <c r="H8" s="526"/>
      <c r="I8" s="526"/>
      <c r="J8" s="526"/>
      <c r="K8" s="526"/>
      <c r="L8" s="526"/>
      <c r="M8" s="362"/>
    </row>
    <row r="9" spans="1:41">
      <c r="A9" s="362"/>
      <c r="B9" s="366" t="s">
        <v>1084</v>
      </c>
      <c r="C9" s="369" t="s">
        <v>1241</v>
      </c>
      <c r="D9" s="526"/>
      <c r="E9" s="526"/>
      <c r="F9" s="526"/>
      <c r="G9" s="526"/>
      <c r="H9" s="526"/>
      <c r="I9" s="526"/>
      <c r="J9" s="526"/>
      <c r="K9" s="526"/>
      <c r="L9" s="526"/>
      <c r="M9" s="362"/>
    </row>
    <row r="10" spans="1:41">
      <c r="A10" s="362"/>
      <c r="B10" s="366" t="s">
        <v>1086</v>
      </c>
      <c r="C10" s="369" t="s">
        <v>1085</v>
      </c>
      <c r="D10" s="526"/>
      <c r="E10" s="526"/>
      <c r="F10" s="526"/>
      <c r="G10" s="526"/>
      <c r="H10" s="526"/>
      <c r="I10" s="526"/>
      <c r="J10" s="526"/>
      <c r="K10" s="526"/>
      <c r="L10" s="526"/>
      <c r="M10" s="362"/>
    </row>
    <row r="11" spans="1:41" ht="87" customHeight="1">
      <c r="A11" s="362"/>
      <c r="B11" s="366" t="s">
        <v>1088</v>
      </c>
      <c r="C11" s="369" t="s">
        <v>1087</v>
      </c>
      <c r="D11" s="526"/>
      <c r="E11" s="526"/>
      <c r="F11" s="526"/>
      <c r="G11" s="526"/>
      <c r="H11" s="526"/>
      <c r="I11" s="526"/>
      <c r="J11" s="526"/>
      <c r="K11" s="526"/>
      <c r="L11" s="526"/>
      <c r="M11" s="362"/>
    </row>
    <row r="12" spans="1:41">
      <c r="A12" s="362"/>
      <c r="B12" s="366" t="s">
        <v>1090</v>
      </c>
      <c r="C12" s="369" t="s">
        <v>1089</v>
      </c>
      <c r="D12" s="526"/>
      <c r="E12" s="526"/>
      <c r="F12" s="526"/>
      <c r="G12" s="526"/>
      <c r="H12" s="526"/>
      <c r="I12" s="526"/>
      <c r="J12" s="526"/>
      <c r="K12" s="526"/>
      <c r="L12" s="526"/>
      <c r="M12" s="362"/>
    </row>
    <row r="13" spans="1:41">
      <c r="A13" s="362"/>
      <c r="B13" s="366" t="s">
        <v>1093</v>
      </c>
      <c r="C13" s="369" t="s">
        <v>1242</v>
      </c>
      <c r="D13" s="526"/>
      <c r="E13" s="526"/>
      <c r="F13" s="526"/>
      <c r="G13" s="526"/>
      <c r="H13" s="526"/>
      <c r="I13" s="526"/>
      <c r="J13" s="526"/>
      <c r="K13" s="526"/>
      <c r="L13" s="526"/>
      <c r="M13" s="362"/>
    </row>
    <row r="14" spans="1:41" ht="14" customHeight="1">
      <c r="A14" s="362"/>
      <c r="B14" s="366" t="s">
        <v>1096</v>
      </c>
      <c r="C14" s="369" t="s">
        <v>1091</v>
      </c>
      <c r="D14" s="526"/>
      <c r="E14" s="526"/>
      <c r="F14" s="526"/>
      <c r="G14" s="526"/>
      <c r="H14" s="526"/>
      <c r="I14" s="526"/>
      <c r="J14" s="526"/>
      <c r="K14" s="526"/>
      <c r="L14" s="526"/>
      <c r="M14" s="362"/>
      <c r="AG14" s="370" t="s">
        <v>1092</v>
      </c>
      <c r="AH14" s="370"/>
      <c r="AI14" s="370"/>
      <c r="AJ14" s="370"/>
      <c r="AK14" s="370"/>
      <c r="AL14" s="370"/>
      <c r="AM14" s="370"/>
      <c r="AN14" s="370"/>
      <c r="AO14" s="370"/>
    </row>
    <row r="15" spans="1:41">
      <c r="A15" s="362"/>
      <c r="B15" s="366" t="s">
        <v>1099</v>
      </c>
      <c r="C15" s="369" t="s">
        <v>1094</v>
      </c>
      <c r="D15" s="526"/>
      <c r="E15" s="526"/>
      <c r="F15" s="526"/>
      <c r="G15" s="526"/>
      <c r="H15" s="526"/>
      <c r="I15" s="526"/>
      <c r="J15" s="526"/>
      <c r="K15" s="526"/>
      <c r="L15" s="526"/>
      <c r="M15" s="362"/>
      <c r="AG15" s="370" t="s">
        <v>1095</v>
      </c>
      <c r="AH15" s="370"/>
      <c r="AI15" s="370"/>
      <c r="AJ15" s="370"/>
      <c r="AK15" s="370"/>
      <c r="AL15" s="370"/>
      <c r="AM15" s="370"/>
      <c r="AN15" s="370"/>
      <c r="AO15" s="370"/>
    </row>
    <row r="16" spans="1:41" s="372" customFormat="1" ht="27" customHeight="1">
      <c r="A16" s="371"/>
      <c r="B16" s="366" t="s">
        <v>1100</v>
      </c>
      <c r="C16" s="369" t="s">
        <v>1097</v>
      </c>
      <c r="D16" s="526"/>
      <c r="E16" s="526"/>
      <c r="F16" s="526"/>
      <c r="G16" s="526"/>
      <c r="H16" s="526"/>
      <c r="I16" s="526"/>
      <c r="J16" s="526"/>
      <c r="K16" s="526"/>
      <c r="L16" s="526"/>
      <c r="M16" s="371"/>
      <c r="AG16" s="370" t="s">
        <v>1098</v>
      </c>
      <c r="AH16" s="370"/>
      <c r="AI16" s="370"/>
      <c r="AJ16" s="370"/>
      <c r="AK16" s="370"/>
      <c r="AL16" s="370"/>
      <c r="AM16" s="370"/>
      <c r="AN16" s="370"/>
      <c r="AO16" s="370"/>
    </row>
    <row r="17" spans="1:33">
      <c r="A17" s="362"/>
      <c r="B17" s="366" t="s">
        <v>1103</v>
      </c>
      <c r="C17" s="369" t="s">
        <v>1101</v>
      </c>
      <c r="D17" s="526" t="s">
        <v>1102</v>
      </c>
      <c r="E17" s="526"/>
      <c r="F17" s="526"/>
      <c r="G17" s="526"/>
      <c r="H17" s="526"/>
      <c r="I17" s="526"/>
      <c r="J17" s="526"/>
      <c r="K17" s="526"/>
      <c r="L17" s="526"/>
      <c r="M17" s="362"/>
      <c r="AG17" s="370"/>
    </row>
    <row r="18" spans="1:33">
      <c r="A18" s="362"/>
      <c r="B18" s="373" t="s">
        <v>1105</v>
      </c>
      <c r="C18" s="369" t="s">
        <v>1104</v>
      </c>
      <c r="D18" s="526"/>
      <c r="E18" s="526"/>
      <c r="F18" s="526"/>
      <c r="G18" s="526"/>
      <c r="H18" s="526"/>
      <c r="I18" s="526"/>
      <c r="J18" s="526"/>
      <c r="K18" s="526"/>
      <c r="L18" s="526"/>
      <c r="M18" s="362"/>
      <c r="AG18" s="370"/>
    </row>
    <row r="19" spans="1:33">
      <c r="A19" s="362"/>
      <c r="B19" s="373" t="s">
        <v>1243</v>
      </c>
      <c r="C19" s="374" t="s">
        <v>1106</v>
      </c>
      <c r="D19" s="530" t="s">
        <v>1107</v>
      </c>
      <c r="E19" s="530"/>
      <c r="F19" s="530"/>
      <c r="G19" s="530"/>
      <c r="H19" s="530"/>
      <c r="I19" s="530"/>
      <c r="J19" s="530"/>
      <c r="K19" s="530"/>
      <c r="L19" s="530"/>
      <c r="M19" s="362"/>
      <c r="AG19" s="370"/>
    </row>
    <row r="20" spans="1:33">
      <c r="A20" s="362"/>
      <c r="B20" s="375"/>
      <c r="C20" s="376"/>
      <c r="D20" s="377" t="s">
        <v>1108</v>
      </c>
      <c r="E20" s="378"/>
      <c r="F20" s="378"/>
      <c r="G20" s="378"/>
      <c r="H20" s="378"/>
      <c r="I20" s="378"/>
      <c r="J20" s="378"/>
      <c r="K20" s="378"/>
      <c r="L20" s="377" t="s">
        <v>1108</v>
      </c>
      <c r="M20" s="362"/>
      <c r="AG20" s="370"/>
    </row>
    <row r="21" spans="1:33">
      <c r="A21" s="362"/>
      <c r="B21" s="495" t="s">
        <v>1116</v>
      </c>
      <c r="C21" s="379" t="s">
        <v>1109</v>
      </c>
      <c r="D21" s="380"/>
      <c r="E21" s="531" t="s">
        <v>1244</v>
      </c>
      <c r="F21" s="531"/>
      <c r="G21" s="531"/>
      <c r="H21" s="532"/>
      <c r="I21" s="532"/>
      <c r="J21" s="532"/>
      <c r="K21" s="532"/>
      <c r="L21" s="532"/>
      <c r="M21" s="362"/>
    </row>
    <row r="22" spans="1:33">
      <c r="A22" s="362"/>
      <c r="B22" s="495" t="s">
        <v>1120</v>
      </c>
      <c r="C22" s="381" t="s">
        <v>1110</v>
      </c>
      <c r="D22" s="380"/>
      <c r="E22" s="531" t="s">
        <v>1111</v>
      </c>
      <c r="F22" s="531"/>
      <c r="G22" s="531"/>
      <c r="H22" s="534"/>
      <c r="I22" s="534"/>
      <c r="J22" s="534"/>
      <c r="K22" s="510" t="s">
        <v>1112</v>
      </c>
      <c r="L22" s="509"/>
      <c r="M22" s="362"/>
    </row>
    <row r="23" spans="1:33">
      <c r="A23" s="362"/>
      <c r="B23" s="495" t="s">
        <v>1124</v>
      </c>
      <c r="C23" s="381" t="s">
        <v>1113</v>
      </c>
      <c r="D23" s="380"/>
      <c r="E23" s="541" t="s">
        <v>1111</v>
      </c>
      <c r="F23" s="541"/>
      <c r="G23" s="541"/>
      <c r="H23" s="534"/>
      <c r="I23" s="534"/>
      <c r="J23" s="534"/>
      <c r="K23" s="510" t="s">
        <v>1112</v>
      </c>
      <c r="L23" s="509"/>
      <c r="M23" s="362"/>
    </row>
    <row r="24" spans="1:33">
      <c r="A24" s="362"/>
      <c r="B24" s="495" t="s">
        <v>1127</v>
      </c>
      <c r="C24" s="381" t="s">
        <v>1114</v>
      </c>
      <c r="D24" s="380"/>
      <c r="E24" s="541" t="s">
        <v>1111</v>
      </c>
      <c r="F24" s="541"/>
      <c r="G24" s="541"/>
      <c r="H24" s="534"/>
      <c r="I24" s="534"/>
      <c r="J24" s="534"/>
      <c r="K24" s="510" t="s">
        <v>1112</v>
      </c>
      <c r="L24" s="509"/>
      <c r="M24" s="362"/>
    </row>
    <row r="25" spans="1:33">
      <c r="A25" s="362"/>
      <c r="B25" s="495" t="s">
        <v>1131</v>
      </c>
      <c r="C25" s="382" t="s">
        <v>1245</v>
      </c>
      <c r="D25" s="380"/>
      <c r="E25" s="533" t="s">
        <v>1111</v>
      </c>
      <c r="F25" s="533"/>
      <c r="G25" s="533"/>
      <c r="H25" s="534"/>
      <c r="I25" s="534"/>
      <c r="J25" s="534"/>
      <c r="K25" s="534"/>
      <c r="L25" s="534"/>
      <c r="M25" s="362"/>
    </row>
    <row r="26" spans="1:33">
      <c r="A26" s="362"/>
      <c r="B26" s="495" t="s">
        <v>1134</v>
      </c>
      <c r="C26" s="382" t="s">
        <v>1115</v>
      </c>
      <c r="D26" s="380"/>
      <c r="E26" s="533" t="s">
        <v>1111</v>
      </c>
      <c r="F26" s="533"/>
      <c r="G26" s="533"/>
      <c r="H26" s="534"/>
      <c r="I26" s="534"/>
      <c r="J26" s="534"/>
      <c r="K26" s="510" t="s">
        <v>1112</v>
      </c>
      <c r="L26" s="509"/>
      <c r="M26" s="362"/>
    </row>
    <row r="27" spans="1:33">
      <c r="A27" s="362"/>
      <c r="B27" s="494" t="s">
        <v>1140</v>
      </c>
      <c r="C27" s="369" t="s">
        <v>1117</v>
      </c>
      <c r="D27" s="535">
        <f>SEZ.III.4!F482</f>
        <v>0</v>
      </c>
      <c r="E27" s="536"/>
      <c r="F27" s="536"/>
      <c r="G27" s="536"/>
      <c r="H27" s="537" t="s">
        <v>1118</v>
      </c>
      <c r="I27" s="538"/>
      <c r="J27" s="538"/>
      <c r="K27" s="538"/>
      <c r="L27" s="539"/>
      <c r="M27" s="362"/>
      <c r="AG27" s="370" t="s">
        <v>1119</v>
      </c>
    </row>
    <row r="28" spans="1:33">
      <c r="A28" s="362"/>
      <c r="B28" s="494" t="s">
        <v>1141</v>
      </c>
      <c r="C28" s="369" t="s">
        <v>1121</v>
      </c>
      <c r="D28" s="535">
        <f>SEZ.III.4!F590</f>
        <v>0</v>
      </c>
      <c r="E28" s="536"/>
      <c r="F28" s="536"/>
      <c r="G28" s="536"/>
      <c r="H28" s="537" t="s">
        <v>1122</v>
      </c>
      <c r="I28" s="538"/>
      <c r="J28" s="538"/>
      <c r="K28" s="538"/>
      <c r="L28" s="539"/>
      <c r="M28" s="362"/>
      <c r="AG28" s="370" t="s">
        <v>1123</v>
      </c>
    </row>
    <row r="29" spans="1:33">
      <c r="A29" s="362"/>
      <c r="B29" s="494" t="s">
        <v>1143</v>
      </c>
      <c r="C29" s="369" t="s">
        <v>1125</v>
      </c>
      <c r="D29" s="535">
        <f>SEZ.III.4!F606</f>
        <v>0</v>
      </c>
      <c r="E29" s="536"/>
      <c r="F29" s="536"/>
      <c r="G29" s="536"/>
      <c r="H29" s="537" t="s">
        <v>1126</v>
      </c>
      <c r="I29" s="538"/>
      <c r="J29" s="538"/>
      <c r="K29" s="538"/>
      <c r="L29" s="539"/>
      <c r="M29" s="362"/>
      <c r="AG29" s="370" t="s">
        <v>1123</v>
      </c>
    </row>
    <row r="30" spans="1:33">
      <c r="A30" s="362"/>
      <c r="B30" s="494" t="s">
        <v>1146</v>
      </c>
      <c r="C30" s="369" t="s">
        <v>1128</v>
      </c>
      <c r="D30" s="535">
        <f>D27+D28+D29</f>
        <v>0</v>
      </c>
      <c r="E30" s="536"/>
      <c r="F30" s="536"/>
      <c r="G30" s="536"/>
      <c r="H30" s="537" t="s">
        <v>1129</v>
      </c>
      <c r="I30" s="538"/>
      <c r="J30" s="538"/>
      <c r="K30" s="538"/>
      <c r="L30" s="539"/>
      <c r="M30" s="362"/>
      <c r="AG30" s="370" t="s">
        <v>1130</v>
      </c>
    </row>
    <row r="31" spans="1:33">
      <c r="A31" s="362"/>
      <c r="B31" s="494" t="s">
        <v>1148</v>
      </c>
      <c r="C31" s="369" t="s">
        <v>1132</v>
      </c>
      <c r="D31" s="535">
        <f>SEZ.III.4!F610</f>
        <v>0</v>
      </c>
      <c r="E31" s="536"/>
      <c r="F31" s="536"/>
      <c r="G31" s="536"/>
      <c r="H31" s="537" t="s">
        <v>1133</v>
      </c>
      <c r="I31" s="538"/>
      <c r="J31" s="538"/>
      <c r="K31" s="538"/>
      <c r="L31" s="539"/>
      <c r="M31" s="362"/>
      <c r="AG31" s="370" t="s">
        <v>1136</v>
      </c>
    </row>
    <row r="32" spans="1:33">
      <c r="A32" s="362"/>
      <c r="B32" s="494" t="s">
        <v>1152</v>
      </c>
      <c r="C32" s="369" t="s">
        <v>1016</v>
      </c>
      <c r="D32" s="535">
        <f>SEZ.III.5!L10</f>
        <v>0</v>
      </c>
      <c r="E32" s="536"/>
      <c r="F32" s="536"/>
      <c r="G32" s="536"/>
      <c r="H32" s="537" t="s">
        <v>1135</v>
      </c>
      <c r="I32" s="538"/>
      <c r="J32" s="538"/>
      <c r="K32" s="538"/>
      <c r="L32" s="539"/>
      <c r="M32" s="362"/>
      <c r="AG32" s="370"/>
    </row>
    <row r="33" spans="1:33">
      <c r="A33" s="362"/>
      <c r="B33" s="494" t="s">
        <v>1154</v>
      </c>
      <c r="C33" s="369" t="s">
        <v>1137</v>
      </c>
      <c r="D33" s="542" t="e">
        <f>D32/D30</f>
        <v>#DIV/0!</v>
      </c>
      <c r="E33" s="543"/>
      <c r="F33" s="543"/>
      <c r="G33" s="543"/>
      <c r="H33" s="537" t="s">
        <v>1129</v>
      </c>
      <c r="I33" s="538"/>
      <c r="J33" s="538"/>
      <c r="K33" s="538"/>
      <c r="L33" s="539"/>
      <c r="M33" s="362"/>
      <c r="AG33" s="370"/>
    </row>
    <row r="34" spans="1:33">
      <c r="A34" s="362"/>
      <c r="B34" s="494" t="s">
        <v>1156</v>
      </c>
      <c r="C34" s="369" t="s">
        <v>1138</v>
      </c>
      <c r="D34" s="542" t="e">
        <f>D32/D31</f>
        <v>#DIV/0!</v>
      </c>
      <c r="E34" s="543"/>
      <c r="F34" s="543"/>
      <c r="G34" s="543"/>
      <c r="H34" s="537" t="s">
        <v>1129</v>
      </c>
      <c r="I34" s="538"/>
      <c r="J34" s="538"/>
      <c r="K34" s="538"/>
      <c r="L34" s="539"/>
      <c r="M34" s="362"/>
      <c r="AG34" s="370"/>
    </row>
    <row r="35" spans="1:33">
      <c r="A35" s="362"/>
      <c r="B35" s="494" t="s">
        <v>1249</v>
      </c>
      <c r="C35" s="381" t="s">
        <v>1246</v>
      </c>
      <c r="D35" s="535">
        <f>SEZ.III.4!H608</f>
        <v>0</v>
      </c>
      <c r="E35" s="536"/>
      <c r="F35" s="536"/>
      <c r="G35" s="536"/>
      <c r="H35" s="537" t="s">
        <v>1247</v>
      </c>
      <c r="I35" s="538"/>
      <c r="J35" s="538"/>
      <c r="K35" s="539"/>
      <c r="L35" s="383" t="e">
        <f>D35/D30</f>
        <v>#DIV/0!</v>
      </c>
      <c r="M35" s="362"/>
      <c r="AG35" s="370"/>
    </row>
    <row r="36" spans="1:33">
      <c r="A36" s="362"/>
      <c r="B36" s="494" t="s">
        <v>1250</v>
      </c>
      <c r="C36" s="381" t="s">
        <v>1139</v>
      </c>
      <c r="D36" s="535">
        <f>SEZ.III.4!H610</f>
        <v>0</v>
      </c>
      <c r="E36" s="536"/>
      <c r="F36" s="536"/>
      <c r="G36" s="536"/>
      <c r="H36" s="537" t="s">
        <v>1133</v>
      </c>
      <c r="I36" s="538"/>
      <c r="J36" s="538"/>
      <c r="K36" s="539"/>
      <c r="L36" s="383" t="e">
        <f>D36/D32</f>
        <v>#DIV/0!</v>
      </c>
      <c r="M36" s="362"/>
      <c r="AG36" s="370"/>
    </row>
    <row r="37" spans="1:33" ht="25">
      <c r="A37" s="362"/>
      <c r="B37" s="494" t="s">
        <v>1158</v>
      </c>
      <c r="C37" s="381" t="s">
        <v>1248</v>
      </c>
      <c r="D37" s="549"/>
      <c r="E37" s="549"/>
      <c r="F37" s="549"/>
      <c r="G37" s="549"/>
      <c r="H37" s="549"/>
      <c r="I37" s="549"/>
      <c r="J37" s="549"/>
      <c r="K37" s="549"/>
      <c r="L37" s="549"/>
      <c r="M37" s="362"/>
    </row>
    <row r="38" spans="1:33">
      <c r="A38" s="362"/>
      <c r="B38" s="494" t="s">
        <v>1161</v>
      </c>
      <c r="C38" s="369" t="s">
        <v>1142</v>
      </c>
      <c r="D38" s="549"/>
      <c r="E38" s="549"/>
      <c r="F38" s="549"/>
      <c r="G38" s="549"/>
      <c r="H38" s="549"/>
      <c r="I38" s="549"/>
      <c r="J38" s="549"/>
      <c r="K38" s="549"/>
      <c r="L38" s="549"/>
      <c r="M38" s="362"/>
    </row>
    <row r="39" spans="1:33">
      <c r="A39" s="362"/>
      <c r="B39" s="494" t="s">
        <v>1163</v>
      </c>
      <c r="C39" s="369" t="s">
        <v>1144</v>
      </c>
      <c r="D39" s="544" t="s">
        <v>1145</v>
      </c>
      <c r="E39" s="545"/>
      <c r="F39" s="545"/>
      <c r="G39" s="545"/>
      <c r="H39" s="545"/>
      <c r="I39" s="545"/>
      <c r="J39" s="546"/>
      <c r="K39" s="384"/>
      <c r="L39" s="385" t="e">
        <f>K39/$K$44</f>
        <v>#DIV/0!</v>
      </c>
      <c r="M39" s="362"/>
    </row>
    <row r="40" spans="1:33">
      <c r="A40" s="362"/>
      <c r="B40" s="386"/>
      <c r="C40" s="362"/>
      <c r="D40" s="362"/>
      <c r="E40" s="362"/>
      <c r="F40" s="362"/>
      <c r="G40" s="362"/>
      <c r="H40" s="362"/>
      <c r="I40" s="362"/>
      <c r="J40" s="362"/>
      <c r="K40" s="362"/>
      <c r="L40" s="362"/>
      <c r="M40" s="362"/>
    </row>
    <row r="41" spans="1:33">
      <c r="A41" s="362"/>
      <c r="B41" s="373" t="s">
        <v>1166</v>
      </c>
      <c r="C41" s="369" t="s">
        <v>1147</v>
      </c>
      <c r="D41" s="544" t="s">
        <v>1145</v>
      </c>
      <c r="E41" s="545"/>
      <c r="F41" s="545"/>
      <c r="G41" s="545"/>
      <c r="H41" s="545"/>
      <c r="I41" s="545"/>
      <c r="J41" s="546"/>
      <c r="K41" s="384"/>
      <c r="L41" s="385" t="e">
        <f>K41/$K$44</f>
        <v>#DIV/0!</v>
      </c>
      <c r="M41" s="362"/>
    </row>
    <row r="42" spans="1:33">
      <c r="A42" s="362"/>
      <c r="B42" s="386"/>
      <c r="C42" s="362"/>
      <c r="D42" s="362"/>
      <c r="E42" s="362"/>
      <c r="F42" s="362"/>
      <c r="G42" s="362"/>
      <c r="H42" s="362"/>
      <c r="I42" s="362"/>
      <c r="J42" s="362"/>
      <c r="K42" s="362"/>
      <c r="L42" s="362"/>
      <c r="M42" s="362"/>
    </row>
    <row r="43" spans="1:33" ht="25">
      <c r="A43" s="362"/>
      <c r="B43" s="387" t="s">
        <v>1168</v>
      </c>
      <c r="C43" s="374" t="s">
        <v>1149</v>
      </c>
      <c r="D43" s="544" t="s">
        <v>1145</v>
      </c>
      <c r="E43" s="545"/>
      <c r="F43" s="545"/>
      <c r="G43" s="545"/>
      <c r="H43" s="545"/>
      <c r="I43" s="545"/>
      <c r="J43" s="546"/>
      <c r="K43" s="384"/>
      <c r="L43" s="385" t="e">
        <f>K43/$K$44</f>
        <v>#DIV/0!</v>
      </c>
      <c r="M43" s="362"/>
      <c r="N43" s="388"/>
    </row>
    <row r="44" spans="1:33">
      <c r="A44" s="362"/>
      <c r="B44" s="389"/>
      <c r="C44" s="390"/>
      <c r="D44" s="547" t="s">
        <v>1150</v>
      </c>
      <c r="E44" s="548"/>
      <c r="F44" s="548"/>
      <c r="G44" s="548"/>
      <c r="H44" s="548"/>
      <c r="I44" s="548"/>
      <c r="J44" s="548"/>
      <c r="K44" s="391">
        <f>K39+K41+K43</f>
        <v>0</v>
      </c>
      <c r="L44" s="392" t="e">
        <f>L39+L41+L43</f>
        <v>#DIV/0!</v>
      </c>
      <c r="M44" s="362"/>
    </row>
    <row r="45" spans="1:33">
      <c r="A45" s="362"/>
      <c r="B45" s="393"/>
      <c r="C45" s="394" t="s">
        <v>1151</v>
      </c>
      <c r="D45" s="395"/>
      <c r="E45" s="396"/>
      <c r="F45" s="396"/>
      <c r="G45" s="396"/>
      <c r="H45" s="396"/>
      <c r="I45" s="396"/>
      <c r="J45" s="396"/>
      <c r="K45" s="396"/>
      <c r="L45" s="397"/>
      <c r="M45" s="362"/>
    </row>
    <row r="46" spans="1:33">
      <c r="A46" s="362"/>
      <c r="B46" s="373" t="s">
        <v>1171</v>
      </c>
      <c r="C46" s="369" t="s">
        <v>1153</v>
      </c>
      <c r="D46" s="544" t="s">
        <v>1145</v>
      </c>
      <c r="E46" s="545"/>
      <c r="F46" s="545"/>
      <c r="G46" s="545"/>
      <c r="H46" s="545"/>
      <c r="I46" s="545"/>
      <c r="J46" s="546"/>
      <c r="K46" s="384"/>
      <c r="L46" s="385" t="e">
        <f>K46/K39</f>
        <v>#DIV/0!</v>
      </c>
      <c r="M46" s="362"/>
    </row>
    <row r="47" spans="1:33">
      <c r="A47" s="362"/>
      <c r="B47" s="373" t="s">
        <v>1258</v>
      </c>
      <c r="C47" s="369" t="s">
        <v>1155</v>
      </c>
      <c r="D47" s="544" t="s">
        <v>1145</v>
      </c>
      <c r="E47" s="545"/>
      <c r="F47" s="545"/>
      <c r="G47" s="545"/>
      <c r="H47" s="545"/>
      <c r="I47" s="545"/>
      <c r="J47" s="546"/>
      <c r="K47" s="384"/>
      <c r="L47" s="385" t="e">
        <f>K47/K41</f>
        <v>#DIV/0!</v>
      </c>
      <c r="M47" s="362"/>
    </row>
    <row r="48" spans="1:33">
      <c r="A48" s="362"/>
      <c r="B48" s="502" t="s">
        <v>1259</v>
      </c>
      <c r="C48" s="503" t="s">
        <v>1157</v>
      </c>
      <c r="D48" s="551" t="s">
        <v>1145</v>
      </c>
      <c r="E48" s="551"/>
      <c r="F48" s="551"/>
      <c r="G48" s="551"/>
      <c r="H48" s="551"/>
      <c r="I48" s="551"/>
      <c r="J48" s="551"/>
      <c r="K48" s="384"/>
      <c r="L48" s="385" t="e">
        <f>K48/K43</f>
        <v>#DIV/0!</v>
      </c>
      <c r="M48" s="362"/>
    </row>
    <row r="49" spans="1:13">
      <c r="A49" s="362"/>
      <c r="B49" s="500"/>
      <c r="C49" s="501"/>
      <c r="D49" s="540" t="s">
        <v>1269</v>
      </c>
      <c r="E49" s="540"/>
      <c r="F49" s="540"/>
      <c r="G49" s="540"/>
      <c r="H49" s="540"/>
      <c r="I49" s="540"/>
      <c r="J49" s="540"/>
      <c r="K49" s="498">
        <f>K46+K47+K48</f>
        <v>0</v>
      </c>
      <c r="L49" s="392" t="e">
        <f>K49/K44</f>
        <v>#DIV/0!</v>
      </c>
      <c r="M49" s="362"/>
    </row>
    <row r="50" spans="1:13">
      <c r="A50" s="362"/>
      <c r="B50" s="393"/>
      <c r="C50" s="504" t="s">
        <v>1254</v>
      </c>
      <c r="D50" s="499"/>
      <c r="E50" s="394"/>
      <c r="F50" s="394"/>
      <c r="G50" s="394"/>
      <c r="H50" s="394"/>
      <c r="I50" s="394"/>
      <c r="J50" s="394"/>
      <c r="K50" s="396"/>
      <c r="L50" s="397"/>
      <c r="M50" s="362"/>
    </row>
    <row r="51" spans="1:13">
      <c r="A51" s="362"/>
      <c r="B51" s="373" t="s">
        <v>1260</v>
      </c>
      <c r="C51" s="496" t="s">
        <v>1255</v>
      </c>
      <c r="D51" s="544" t="s">
        <v>1145</v>
      </c>
      <c r="E51" s="545"/>
      <c r="F51" s="545"/>
      <c r="G51" s="545"/>
      <c r="H51" s="545"/>
      <c r="I51" s="545"/>
      <c r="J51" s="546"/>
      <c r="K51" s="384"/>
      <c r="L51" s="497" t="e">
        <f>K51/L39</f>
        <v>#DIV/0!</v>
      </c>
      <c r="M51" s="362"/>
    </row>
    <row r="52" spans="1:13" ht="27" customHeight="1">
      <c r="A52" s="362"/>
      <c r="B52" s="373" t="s">
        <v>1261</v>
      </c>
      <c r="C52" s="496" t="s">
        <v>1256</v>
      </c>
      <c r="D52" s="544" t="s">
        <v>1145</v>
      </c>
      <c r="E52" s="545"/>
      <c r="F52" s="545"/>
      <c r="G52" s="545"/>
      <c r="H52" s="545"/>
      <c r="I52" s="545"/>
      <c r="J52" s="546"/>
      <c r="K52" s="384"/>
      <c r="L52" s="497" t="e">
        <f>K52/L41</f>
        <v>#DIV/0!</v>
      </c>
      <c r="M52" s="362"/>
    </row>
    <row r="53" spans="1:13" ht="28">
      <c r="A53" s="362"/>
      <c r="B53" s="373" t="s">
        <v>1262</v>
      </c>
      <c r="C53" s="496" t="s">
        <v>1257</v>
      </c>
      <c r="D53" s="544" t="s">
        <v>1145</v>
      </c>
      <c r="E53" s="545"/>
      <c r="F53" s="545"/>
      <c r="G53" s="545"/>
      <c r="H53" s="545"/>
      <c r="I53" s="545"/>
      <c r="J53" s="546"/>
      <c r="K53" s="384"/>
      <c r="L53" s="497" t="e">
        <f>K53/L43</f>
        <v>#DIV/0!</v>
      </c>
      <c r="M53" s="362"/>
    </row>
    <row r="54" spans="1:13">
      <c r="A54" s="362"/>
      <c r="B54" s="500"/>
      <c r="C54" s="501"/>
      <c r="D54" s="540" t="s">
        <v>1270</v>
      </c>
      <c r="E54" s="540"/>
      <c r="F54" s="540"/>
      <c r="G54" s="540"/>
      <c r="H54" s="540"/>
      <c r="I54" s="540"/>
      <c r="J54" s="540"/>
      <c r="K54" s="498">
        <f>K51+K52+K53</f>
        <v>0</v>
      </c>
      <c r="L54" s="392" t="e">
        <f>K54/K44</f>
        <v>#DIV/0!</v>
      </c>
      <c r="M54" s="362"/>
    </row>
    <row r="55" spans="1:13">
      <c r="A55" s="362"/>
      <c r="B55" s="373" t="s">
        <v>1174</v>
      </c>
      <c r="C55" s="369" t="s">
        <v>1159</v>
      </c>
      <c r="D55" s="544">
        <f>SEZ.III.2!E70</f>
        <v>0</v>
      </c>
      <c r="E55" s="545"/>
      <c r="F55" s="545"/>
      <c r="G55" s="545"/>
      <c r="H55" s="550" t="s">
        <v>1160</v>
      </c>
      <c r="I55" s="550"/>
      <c r="J55" s="550"/>
      <c r="K55" s="550"/>
      <c r="L55" s="398"/>
      <c r="M55" s="362"/>
    </row>
    <row r="56" spans="1:13">
      <c r="A56" s="362"/>
      <c r="B56" s="399" t="s">
        <v>1263</v>
      </c>
      <c r="C56" s="381" t="s">
        <v>1271</v>
      </c>
      <c r="D56" s="544">
        <f>SEZ.III.2!F70</f>
        <v>0</v>
      </c>
      <c r="E56" s="545"/>
      <c r="F56" s="545"/>
      <c r="G56" s="545"/>
      <c r="H56" s="550" t="s">
        <v>1162</v>
      </c>
      <c r="I56" s="550"/>
      <c r="J56" s="550"/>
      <c r="K56" s="550"/>
      <c r="L56" s="385" t="e">
        <f>D56/D55</f>
        <v>#DIV/0!</v>
      </c>
      <c r="M56" s="362"/>
    </row>
    <row r="57" spans="1:13">
      <c r="A57" s="362"/>
      <c r="B57" s="373" t="s">
        <v>1264</v>
      </c>
      <c r="C57" s="369" t="s">
        <v>1164</v>
      </c>
      <c r="D57" s="544">
        <f>SEZ.III.2!E72</f>
        <v>0</v>
      </c>
      <c r="E57" s="545"/>
      <c r="F57" s="545"/>
      <c r="G57" s="545"/>
      <c r="H57" s="550" t="s">
        <v>1165</v>
      </c>
      <c r="I57" s="550"/>
      <c r="J57" s="550"/>
      <c r="K57" s="550"/>
      <c r="L57" s="398"/>
      <c r="M57" s="362"/>
    </row>
    <row r="58" spans="1:13">
      <c r="A58" s="362"/>
      <c r="B58" s="399" t="s">
        <v>1265</v>
      </c>
      <c r="C58" s="381" t="s">
        <v>1273</v>
      </c>
      <c r="D58" s="544">
        <f>SEZ.III.2!F72</f>
        <v>0</v>
      </c>
      <c r="E58" s="545"/>
      <c r="F58" s="545"/>
      <c r="G58" s="545"/>
      <c r="H58" s="550" t="s">
        <v>1167</v>
      </c>
      <c r="I58" s="550"/>
      <c r="J58" s="550"/>
      <c r="K58" s="550"/>
      <c r="L58" s="385" t="e">
        <f>D58/D57</f>
        <v>#DIV/0!</v>
      </c>
      <c r="M58" s="362"/>
    </row>
    <row r="59" spans="1:13">
      <c r="A59" s="362"/>
      <c r="B59" s="373" t="s">
        <v>1266</v>
      </c>
      <c r="C59" s="369" t="s">
        <v>1169</v>
      </c>
      <c r="D59" s="544">
        <f>SE.III.3!D35</f>
        <v>0</v>
      </c>
      <c r="E59" s="545"/>
      <c r="F59" s="545"/>
      <c r="G59" s="545"/>
      <c r="H59" s="550" t="s">
        <v>1170</v>
      </c>
      <c r="I59" s="550"/>
      <c r="J59" s="550"/>
      <c r="K59" s="550"/>
      <c r="L59" s="398"/>
      <c r="M59" s="362"/>
    </row>
    <row r="60" spans="1:13">
      <c r="A60" s="362"/>
      <c r="B60" s="399" t="s">
        <v>1267</v>
      </c>
      <c r="C60" s="381" t="s">
        <v>1172</v>
      </c>
      <c r="D60" s="544">
        <f>SE.III.3!E35</f>
        <v>0</v>
      </c>
      <c r="E60" s="545"/>
      <c r="F60" s="545"/>
      <c r="G60" s="545"/>
      <c r="H60" s="550" t="s">
        <v>1173</v>
      </c>
      <c r="I60" s="550"/>
      <c r="J60" s="550"/>
      <c r="K60" s="550"/>
      <c r="L60" s="385" t="e">
        <f>D60/D59</f>
        <v>#DIV/0!</v>
      </c>
      <c r="M60" s="362"/>
    </row>
    <row r="61" spans="1:13">
      <c r="A61" s="362"/>
      <c r="B61" s="386"/>
      <c r="C61" s="362"/>
      <c r="D61" s="400" t="s">
        <v>1012</v>
      </c>
      <c r="E61" s="362"/>
      <c r="F61" s="362"/>
      <c r="G61" s="362"/>
      <c r="H61" s="558"/>
      <c r="I61" s="558"/>
      <c r="J61" s="558"/>
      <c r="K61" s="558"/>
      <c r="L61" s="558"/>
      <c r="M61" s="362"/>
    </row>
    <row r="62" spans="1:13" ht="28">
      <c r="A62" s="362"/>
      <c r="B62" s="399" t="s">
        <v>1268</v>
      </c>
      <c r="C62" s="381" t="s">
        <v>1175</v>
      </c>
      <c r="D62" s="509"/>
      <c r="E62" s="559" t="s">
        <v>1176</v>
      </c>
      <c r="F62" s="560"/>
      <c r="G62" s="561"/>
      <c r="H62" s="527"/>
      <c r="I62" s="528"/>
      <c r="J62" s="528"/>
      <c r="K62" s="528"/>
      <c r="L62" s="529"/>
      <c r="M62" s="362"/>
    </row>
    <row r="63" spans="1:13">
      <c r="A63" s="362"/>
      <c r="B63" s="393"/>
      <c r="C63" s="394" t="s">
        <v>1177</v>
      </c>
      <c r="D63" s="400" t="s">
        <v>1178</v>
      </c>
      <c r="E63" s="396"/>
      <c r="F63" s="396"/>
      <c r="G63" s="396"/>
      <c r="H63" s="562" t="s">
        <v>1179</v>
      </c>
      <c r="I63" s="562"/>
      <c r="J63" s="562"/>
      <c r="K63" s="562"/>
      <c r="L63" s="562"/>
      <c r="M63" s="362"/>
    </row>
    <row r="64" spans="1:13" ht="28" customHeight="1">
      <c r="A64" s="362"/>
      <c r="B64" s="373" t="s">
        <v>1180</v>
      </c>
      <c r="C64" s="492" t="s">
        <v>1251</v>
      </c>
      <c r="D64" s="509"/>
      <c r="E64" s="552" t="s">
        <v>1181</v>
      </c>
      <c r="F64" s="553"/>
      <c r="G64" s="554"/>
      <c r="H64" s="555"/>
      <c r="I64" s="556"/>
      <c r="J64" s="556"/>
      <c r="K64" s="556"/>
      <c r="L64" s="557"/>
      <c r="M64" s="362"/>
    </row>
    <row r="65" spans="1:13" ht="28" customHeight="1">
      <c r="A65" s="362"/>
      <c r="B65" s="373" t="s">
        <v>1180</v>
      </c>
      <c r="C65" s="493" t="s">
        <v>1252</v>
      </c>
      <c r="D65" s="380"/>
      <c r="E65" s="552" t="s">
        <v>1274</v>
      </c>
      <c r="F65" s="553"/>
      <c r="G65" s="554"/>
      <c r="H65" s="555"/>
      <c r="I65" s="556"/>
      <c r="J65" s="556"/>
      <c r="K65" s="556"/>
      <c r="L65" s="557"/>
      <c r="M65" s="362"/>
    </row>
    <row r="66" spans="1:13" ht="28" customHeight="1">
      <c r="A66" s="362"/>
      <c r="B66" s="373" t="s">
        <v>1180</v>
      </c>
      <c r="C66" s="493" t="s">
        <v>1253</v>
      </c>
      <c r="D66" s="380"/>
      <c r="E66" s="552" t="s">
        <v>1274</v>
      </c>
      <c r="F66" s="553"/>
      <c r="G66" s="554"/>
      <c r="H66" s="555"/>
      <c r="I66" s="556"/>
      <c r="J66" s="556"/>
      <c r="K66" s="556"/>
      <c r="L66" s="557"/>
      <c r="M66" s="362"/>
    </row>
    <row r="67" spans="1:13" ht="28" customHeight="1">
      <c r="A67" s="362"/>
      <c r="B67" s="373" t="s">
        <v>1182</v>
      </c>
      <c r="C67" s="369" t="s">
        <v>1183</v>
      </c>
      <c r="D67" s="380"/>
      <c r="E67" s="552" t="s">
        <v>1181</v>
      </c>
      <c r="F67" s="553"/>
      <c r="G67" s="554"/>
      <c r="H67" s="555"/>
      <c r="I67" s="556"/>
      <c r="J67" s="556"/>
      <c r="K67" s="556"/>
      <c r="L67" s="557"/>
      <c r="M67" s="362"/>
    </row>
    <row r="68" spans="1:13" ht="28" customHeight="1">
      <c r="A68" s="362"/>
      <c r="B68" s="373" t="s">
        <v>1184</v>
      </c>
      <c r="C68" s="369" t="s">
        <v>1185</v>
      </c>
      <c r="D68" s="380"/>
      <c r="E68" s="552" t="s">
        <v>1181</v>
      </c>
      <c r="F68" s="553"/>
      <c r="G68" s="554"/>
      <c r="H68" s="555"/>
      <c r="I68" s="556"/>
      <c r="J68" s="556"/>
      <c r="K68" s="556"/>
      <c r="L68" s="557"/>
      <c r="M68" s="362"/>
    </row>
    <row r="69" spans="1:13" ht="28" customHeight="1">
      <c r="A69" s="362"/>
      <c r="B69" s="373" t="s">
        <v>1186</v>
      </c>
      <c r="C69" s="369" t="s">
        <v>1187</v>
      </c>
      <c r="D69" s="380"/>
      <c r="E69" s="552" t="s">
        <v>1181</v>
      </c>
      <c r="F69" s="553"/>
      <c r="G69" s="554"/>
      <c r="H69" s="555"/>
      <c r="I69" s="556"/>
      <c r="J69" s="556"/>
      <c r="K69" s="556"/>
      <c r="L69" s="557"/>
      <c r="M69" s="362"/>
    </row>
    <row r="70" spans="1:13" ht="28" customHeight="1">
      <c r="A70" s="362"/>
      <c r="B70" s="373" t="s">
        <v>1188</v>
      </c>
      <c r="C70" s="369" t="s">
        <v>1189</v>
      </c>
      <c r="D70" s="380"/>
      <c r="E70" s="552" t="s">
        <v>1181</v>
      </c>
      <c r="F70" s="553"/>
      <c r="G70" s="554"/>
      <c r="H70" s="555"/>
      <c r="I70" s="556"/>
      <c r="J70" s="556"/>
      <c r="K70" s="556"/>
      <c r="L70" s="557"/>
      <c r="M70" s="362"/>
    </row>
    <row r="71" spans="1:13" ht="28" customHeight="1">
      <c r="A71" s="362"/>
      <c r="B71" s="373" t="s">
        <v>1190</v>
      </c>
      <c r="C71" s="369" t="s">
        <v>1191</v>
      </c>
      <c r="D71" s="380"/>
      <c r="E71" s="552" t="s">
        <v>1181</v>
      </c>
      <c r="F71" s="553"/>
      <c r="G71" s="554"/>
      <c r="H71" s="555"/>
      <c r="I71" s="556"/>
      <c r="J71" s="556"/>
      <c r="K71" s="556"/>
      <c r="L71" s="557"/>
      <c r="M71" s="362"/>
    </row>
    <row r="72" spans="1:13" ht="28" customHeight="1">
      <c r="A72" s="362"/>
      <c r="B72" s="373" t="s">
        <v>1192</v>
      </c>
      <c r="C72" s="369" t="s">
        <v>1193</v>
      </c>
      <c r="D72" s="380"/>
      <c r="E72" s="552" t="s">
        <v>1181</v>
      </c>
      <c r="F72" s="553"/>
      <c r="G72" s="554"/>
      <c r="H72" s="555"/>
      <c r="I72" s="556"/>
      <c r="J72" s="556"/>
      <c r="K72" s="556"/>
      <c r="L72" s="557"/>
      <c r="M72" s="362"/>
    </row>
    <row r="73" spans="1:13">
      <c r="A73" s="362"/>
      <c r="B73" s="393"/>
      <c r="C73" s="394" t="s">
        <v>1194</v>
      </c>
      <c r="D73" s="395"/>
      <c r="E73" s="396"/>
      <c r="F73" s="396"/>
      <c r="G73" s="396"/>
      <c r="H73" s="396"/>
      <c r="I73" s="396"/>
      <c r="J73" s="396"/>
      <c r="K73" s="396"/>
      <c r="L73" s="396"/>
      <c r="M73" s="362"/>
    </row>
    <row r="74" spans="1:13">
      <c r="A74" s="362"/>
      <c r="B74" s="373" t="s">
        <v>1195</v>
      </c>
      <c r="C74" s="369" t="s">
        <v>1196</v>
      </c>
      <c r="D74" s="526"/>
      <c r="E74" s="526"/>
      <c r="F74" s="526"/>
      <c r="G74" s="526"/>
      <c r="H74" s="526"/>
      <c r="I74" s="526"/>
      <c r="J74" s="526"/>
      <c r="K74" s="526"/>
      <c r="L74" s="526"/>
      <c r="M74" s="362"/>
    </row>
    <row r="75" spans="1:13">
      <c r="A75" s="362"/>
      <c r="B75" s="373" t="s">
        <v>1197</v>
      </c>
      <c r="C75" s="369" t="s">
        <v>1198</v>
      </c>
      <c r="D75" s="526"/>
      <c r="E75" s="526"/>
      <c r="F75" s="526"/>
      <c r="G75" s="526"/>
      <c r="H75" s="526"/>
      <c r="I75" s="526"/>
      <c r="J75" s="526"/>
      <c r="K75" s="526"/>
      <c r="L75" s="526"/>
      <c r="M75" s="362"/>
    </row>
    <row r="76" spans="1:13">
      <c r="A76" s="362"/>
      <c r="B76" s="373" t="s">
        <v>1199</v>
      </c>
      <c r="C76" s="369" t="s">
        <v>1200</v>
      </c>
      <c r="D76" s="526"/>
      <c r="E76" s="526"/>
      <c r="F76" s="526"/>
      <c r="G76" s="526"/>
      <c r="H76" s="526"/>
      <c r="I76" s="526"/>
      <c r="J76" s="526"/>
      <c r="K76" s="526"/>
      <c r="L76" s="526"/>
      <c r="M76" s="362"/>
    </row>
    <row r="77" spans="1:13">
      <c r="A77" s="362"/>
      <c r="B77" s="401"/>
      <c r="C77" s="402"/>
      <c r="D77" s="403"/>
      <c r="E77" s="403"/>
      <c r="F77" s="403"/>
      <c r="G77" s="403"/>
      <c r="H77" s="403"/>
      <c r="I77" s="403"/>
      <c r="J77" s="403"/>
      <c r="K77" s="403"/>
      <c r="L77" s="403"/>
      <c r="M77" s="362"/>
    </row>
    <row r="78" spans="1:13" s="364" customFormat="1" ht="18">
      <c r="A78" s="404"/>
      <c r="B78" s="565" t="s">
        <v>1000</v>
      </c>
      <c r="C78" s="565"/>
      <c r="D78" s="565"/>
      <c r="E78" s="565"/>
      <c r="F78" s="565"/>
      <c r="G78" s="565"/>
      <c r="H78" s="565"/>
      <c r="I78" s="565"/>
      <c r="J78" s="565"/>
      <c r="K78" s="565"/>
      <c r="L78" s="565"/>
      <c r="M78" s="362"/>
    </row>
    <row r="79" spans="1:13" s="364" customFormat="1" ht="18">
      <c r="A79" s="405"/>
      <c r="B79" s="406"/>
      <c r="C79" s="407"/>
      <c r="D79" s="407"/>
      <c r="E79" s="407"/>
      <c r="F79" s="407"/>
      <c r="G79" s="407"/>
      <c r="H79" s="407"/>
      <c r="I79" s="407"/>
      <c r="J79" s="407"/>
      <c r="K79" s="407"/>
      <c r="L79" s="407"/>
      <c r="M79" s="407"/>
    </row>
    <row r="80" spans="1:13" s="364" customFormat="1" ht="18">
      <c r="A80" s="405"/>
      <c r="B80" s="406"/>
      <c r="C80" s="566" t="s">
        <v>1001</v>
      </c>
      <c r="D80" s="566"/>
      <c r="E80" s="567"/>
      <c r="F80" s="568"/>
      <c r="G80" s="568"/>
      <c r="H80" s="568"/>
      <c r="I80" s="569"/>
      <c r="J80" s="407"/>
      <c r="K80" s="407"/>
      <c r="L80" s="407"/>
      <c r="M80" s="407"/>
    </row>
    <row r="81" spans="1:13" s="364" customFormat="1" ht="18">
      <c r="A81" s="405"/>
      <c r="B81" s="406"/>
      <c r="C81" s="406"/>
      <c r="D81" s="406"/>
      <c r="E81" s="406"/>
      <c r="F81" s="407"/>
      <c r="G81" s="407"/>
      <c r="H81" s="407"/>
      <c r="I81" s="407"/>
      <c r="J81" s="407"/>
      <c r="K81" s="407"/>
      <c r="L81" s="407"/>
      <c r="M81" s="407"/>
    </row>
    <row r="82" spans="1:13" s="364" customFormat="1" ht="18">
      <c r="A82" s="405"/>
      <c r="B82" s="406"/>
      <c r="C82" s="563" t="s">
        <v>1201</v>
      </c>
      <c r="D82" s="563"/>
      <c r="E82" s="564"/>
      <c r="F82" s="564"/>
      <c r="G82" s="564"/>
      <c r="H82" s="564"/>
      <c r="I82" s="564"/>
      <c r="J82" s="407"/>
      <c r="K82" s="407"/>
      <c r="L82" s="407"/>
      <c r="M82" s="407"/>
    </row>
    <row r="83" spans="1:13" s="364" customFormat="1" ht="18">
      <c r="A83" s="368"/>
      <c r="B83" s="408"/>
      <c r="C83" s="408"/>
      <c r="D83" s="408"/>
      <c r="E83" s="408"/>
      <c r="F83" s="408"/>
      <c r="G83" s="407"/>
      <c r="H83" s="407"/>
      <c r="I83" s="407"/>
      <c r="J83" s="407"/>
      <c r="K83" s="407"/>
      <c r="L83" s="407"/>
      <c r="M83" s="407"/>
    </row>
  </sheetData>
  <sheetProtection password="CA55" sheet="1" objects="1" scenarios="1"/>
  <mergeCells count="106">
    <mergeCell ref="C82:D82"/>
    <mergeCell ref="E82:I82"/>
    <mergeCell ref="D9:L9"/>
    <mergeCell ref="D13:L13"/>
    <mergeCell ref="H25:L25"/>
    <mergeCell ref="D35:G35"/>
    <mergeCell ref="H35:K35"/>
    <mergeCell ref="E64:G64"/>
    <mergeCell ref="H64:L64"/>
    <mergeCell ref="E65:G65"/>
    <mergeCell ref="D74:L74"/>
    <mergeCell ref="D75:L75"/>
    <mergeCell ref="D76:L76"/>
    <mergeCell ref="B78:L78"/>
    <mergeCell ref="C80:D80"/>
    <mergeCell ref="E80:I80"/>
    <mergeCell ref="E70:G70"/>
    <mergeCell ref="H70:L70"/>
    <mergeCell ref="E71:G71"/>
    <mergeCell ref="H71:L71"/>
    <mergeCell ref="E72:G72"/>
    <mergeCell ref="H72:L72"/>
    <mergeCell ref="E67:G67"/>
    <mergeCell ref="H67:L67"/>
    <mergeCell ref="E68:G68"/>
    <mergeCell ref="H68:L68"/>
    <mergeCell ref="E69:G69"/>
    <mergeCell ref="H69:L69"/>
    <mergeCell ref="H61:L61"/>
    <mergeCell ref="E62:G62"/>
    <mergeCell ref="H62:L62"/>
    <mergeCell ref="H63:L63"/>
    <mergeCell ref="E66:G66"/>
    <mergeCell ref="H66:L66"/>
    <mergeCell ref="H65:L65"/>
    <mergeCell ref="D58:G58"/>
    <mergeCell ref="H58:K58"/>
    <mergeCell ref="D59:G59"/>
    <mergeCell ref="H59:K59"/>
    <mergeCell ref="D60:G60"/>
    <mergeCell ref="H60:K60"/>
    <mergeCell ref="D48:J48"/>
    <mergeCell ref="D55:G55"/>
    <mergeCell ref="H55:K55"/>
    <mergeCell ref="D56:G56"/>
    <mergeCell ref="H56:K56"/>
    <mergeCell ref="D57:G57"/>
    <mergeCell ref="H57:K57"/>
    <mergeCell ref="D51:J51"/>
    <mergeCell ref="D52:J52"/>
    <mergeCell ref="D53:J53"/>
    <mergeCell ref="D54:J54"/>
    <mergeCell ref="D39:J39"/>
    <mergeCell ref="D41:J41"/>
    <mergeCell ref="D43:J43"/>
    <mergeCell ref="D44:J44"/>
    <mergeCell ref="D46:J46"/>
    <mergeCell ref="D47:J47"/>
    <mergeCell ref="D34:G34"/>
    <mergeCell ref="H34:L34"/>
    <mergeCell ref="D36:G36"/>
    <mergeCell ref="H36:K36"/>
    <mergeCell ref="D37:L37"/>
    <mergeCell ref="D38:L38"/>
    <mergeCell ref="E25:G25"/>
    <mergeCell ref="E26:G26"/>
    <mergeCell ref="H26:J26"/>
    <mergeCell ref="D27:G27"/>
    <mergeCell ref="H27:L27"/>
    <mergeCell ref="D49:J49"/>
    <mergeCell ref="E22:G22"/>
    <mergeCell ref="H22:J22"/>
    <mergeCell ref="E23:G23"/>
    <mergeCell ref="H23:J23"/>
    <mergeCell ref="E24:G24"/>
    <mergeCell ref="H24:J24"/>
    <mergeCell ref="D31:G31"/>
    <mergeCell ref="H31:L31"/>
    <mergeCell ref="D32:G32"/>
    <mergeCell ref="H32:L32"/>
    <mergeCell ref="D33:G33"/>
    <mergeCell ref="H33:L33"/>
    <mergeCell ref="D28:G28"/>
    <mergeCell ref="H28:L28"/>
    <mergeCell ref="D29:G29"/>
    <mergeCell ref="H29:L29"/>
    <mergeCell ref="D30:G30"/>
    <mergeCell ref="H30:L30"/>
    <mergeCell ref="D19:L19"/>
    <mergeCell ref="E21:G21"/>
    <mergeCell ref="H21:L21"/>
    <mergeCell ref="D8:L8"/>
    <mergeCell ref="D10:L10"/>
    <mergeCell ref="D11:L11"/>
    <mergeCell ref="D12:L12"/>
    <mergeCell ref="D14:L14"/>
    <mergeCell ref="D15:L15"/>
    <mergeCell ref="C1:L1"/>
    <mergeCell ref="C3:L3"/>
    <mergeCell ref="A4:M4"/>
    <mergeCell ref="A5:M5"/>
    <mergeCell ref="D6:L6"/>
    <mergeCell ref="D7:L7"/>
    <mergeCell ref="D16:L16"/>
    <mergeCell ref="D17:L17"/>
    <mergeCell ref="D18:L18"/>
  </mergeCells>
  <phoneticPr fontId="113" type="noConversion"/>
  <dataValidations count="4">
    <dataValidation type="list" allowBlank="1" showInputMessage="1" showErrorMessage="1" sqref="D7:L7">
      <formula1>$AG$27:$AG$28</formula1>
    </dataValidation>
    <dataValidation type="whole" allowBlank="1" showInputMessage="1" showErrorMessage="1" sqref="K39 K41 K43 K46:K48 K51:K53">
      <formula1>0</formula1>
      <formula2>5000</formula2>
    </dataValidation>
    <dataValidation type="list" allowBlank="1" showInputMessage="1" showErrorMessage="1" sqref="D16:L16">
      <formula1>$AG$14:$AG$16</formula1>
    </dataValidation>
    <dataValidation type="list" allowBlank="1" showInputMessage="1" showErrorMessage="1" sqref="D21:D26 L26 L22:L24 D64:D72">
      <formula1>$AG$30:$AG$31</formula1>
    </dataValidation>
  </dataValidations>
  <printOptions horizontalCentered="1"/>
  <pageMargins left="0.16" right="0.16" top="0.41000000000000009" bottom="0.41000000000000009" header="0.5" footer="0.5"/>
  <pageSetup paperSize="9" scale="70" orientation="portrait" horizontalDpi="4294967292" verticalDpi="4294967292"/>
  <rowBreaks count="1" manualBreakCount="1">
    <brk id="62" max="12" man="1"/>
  </rowBreaks>
  <colBreaks count="1" manualBreakCount="1">
    <brk id="13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showGridLines="0" workbookViewId="0">
      <selection activeCell="A42" sqref="A35:XFD42"/>
    </sheetView>
  </sheetViews>
  <sheetFormatPr baseColWidth="10" defaultColWidth="11.5" defaultRowHeight="14" x14ac:dyDescent="0"/>
  <cols>
    <col min="1" max="1" width="7.6640625" style="412" customWidth="1"/>
    <col min="2" max="2" width="21.1640625" style="412" customWidth="1"/>
    <col min="3" max="3" width="19.1640625" style="412" customWidth="1"/>
    <col min="4" max="4" width="19.5" style="412" customWidth="1"/>
    <col min="5" max="5" width="20" style="412" customWidth="1"/>
    <col min="6" max="6" width="17" style="412" customWidth="1"/>
    <col min="7" max="7" width="21.1640625" style="412" customWidth="1"/>
    <col min="8" max="8" width="20.1640625" style="412" customWidth="1"/>
    <col min="9" max="9" width="24.33203125" style="412" customWidth="1"/>
    <col min="10" max="10" width="2.33203125" style="412" customWidth="1"/>
    <col min="11" max="16384" width="11.5" style="412"/>
  </cols>
  <sheetData>
    <row r="1" spans="1:11">
      <c r="A1" s="409"/>
      <c r="B1" s="410"/>
      <c r="C1" s="410"/>
      <c r="D1" s="410"/>
      <c r="E1" s="410"/>
      <c r="F1" s="410"/>
      <c r="G1" s="410"/>
      <c r="H1" s="410"/>
      <c r="I1" s="410"/>
      <c r="J1" s="411"/>
      <c r="K1" s="411"/>
    </row>
    <row r="2" spans="1:11">
      <c r="A2" s="409"/>
      <c r="B2" s="410"/>
      <c r="C2" s="410"/>
      <c r="D2" s="410"/>
      <c r="E2" s="410"/>
      <c r="F2" s="410"/>
      <c r="G2" s="410"/>
      <c r="H2" s="410"/>
      <c r="I2" s="410"/>
      <c r="J2" s="411"/>
      <c r="K2" s="411"/>
    </row>
    <row r="3" spans="1:11">
      <c r="A3" s="409"/>
      <c r="B3" s="410"/>
      <c r="C3" s="410"/>
      <c r="D3" s="410"/>
      <c r="E3" s="410"/>
      <c r="F3" s="410"/>
      <c r="G3" s="410"/>
      <c r="H3" s="410"/>
      <c r="I3" s="410"/>
      <c r="J3" s="411"/>
      <c r="K3" s="411"/>
    </row>
    <row r="4" spans="1:11">
      <c r="A4" s="409"/>
      <c r="B4" s="410"/>
      <c r="C4" s="410"/>
      <c r="D4" s="410"/>
      <c r="E4" s="410"/>
      <c r="F4" s="410"/>
      <c r="G4" s="410"/>
      <c r="H4" s="410"/>
      <c r="I4" s="410"/>
      <c r="J4" s="411"/>
      <c r="K4" s="411"/>
    </row>
    <row r="5" spans="1:11">
      <c r="A5" s="409"/>
      <c r="B5" s="410"/>
      <c r="C5" s="410"/>
      <c r="D5" s="410"/>
      <c r="E5" s="410"/>
      <c r="F5" s="410"/>
      <c r="G5" s="410"/>
      <c r="H5" s="410"/>
      <c r="I5" s="410"/>
      <c r="J5" s="411"/>
      <c r="K5" s="411"/>
    </row>
    <row r="6" spans="1:11" ht="23">
      <c r="A6" s="572" t="s">
        <v>1202</v>
      </c>
      <c r="B6" s="572"/>
      <c r="C6" s="572"/>
      <c r="D6" s="572"/>
      <c r="E6" s="572"/>
      <c r="F6" s="572"/>
      <c r="G6" s="572"/>
      <c r="H6" s="572"/>
      <c r="I6" s="572"/>
      <c r="J6" s="413"/>
      <c r="K6" s="414"/>
    </row>
    <row r="7" spans="1:11" ht="23">
      <c r="A7" s="573" t="s">
        <v>1203</v>
      </c>
      <c r="B7" s="573"/>
      <c r="C7" s="573"/>
      <c r="D7" s="573"/>
      <c r="E7" s="573"/>
      <c r="F7" s="573"/>
      <c r="G7" s="573"/>
      <c r="H7" s="573"/>
      <c r="I7" s="573"/>
      <c r="J7" s="413"/>
      <c r="K7" s="414"/>
    </row>
    <row r="8" spans="1:11" ht="30" customHeight="1">
      <c r="A8" s="415"/>
      <c r="B8" s="574" t="s">
        <v>1</v>
      </c>
      <c r="C8" s="574"/>
      <c r="D8" s="574"/>
      <c r="E8" s="575"/>
      <c r="F8" s="576"/>
      <c r="G8" s="576"/>
      <c r="H8" s="576"/>
      <c r="I8" s="577"/>
      <c r="J8" s="413"/>
      <c r="K8" s="414"/>
    </row>
    <row r="9" spans="1:11">
      <c r="A9" s="415"/>
      <c r="B9" s="578" t="s">
        <v>1204</v>
      </c>
      <c r="C9" s="578"/>
      <c r="D9" s="578"/>
      <c r="E9" s="578"/>
      <c r="F9" s="578"/>
      <c r="G9" s="578"/>
      <c r="H9" s="578"/>
      <c r="I9" s="578"/>
      <c r="J9" s="413"/>
      <c r="K9" s="414"/>
    </row>
    <row r="10" spans="1:11">
      <c r="A10" s="415"/>
      <c r="B10" s="578"/>
      <c r="C10" s="578"/>
      <c r="D10" s="578"/>
      <c r="E10" s="578"/>
      <c r="F10" s="578"/>
      <c r="G10" s="578"/>
      <c r="H10" s="578"/>
      <c r="I10" s="578"/>
      <c r="J10" s="413"/>
      <c r="K10" s="414"/>
    </row>
    <row r="11" spans="1:11" ht="36.75" customHeight="1">
      <c r="A11" s="413"/>
      <c r="B11" s="416" t="s">
        <v>2</v>
      </c>
      <c r="C11" s="417"/>
      <c r="D11" s="417"/>
      <c r="E11" s="417"/>
      <c r="F11" s="417"/>
      <c r="G11" s="418"/>
      <c r="H11" s="418"/>
      <c r="I11" s="418"/>
      <c r="J11" s="418"/>
      <c r="K11" s="419"/>
    </row>
    <row r="12" spans="1:11" ht="18">
      <c r="A12" s="420" t="s">
        <v>1205</v>
      </c>
      <c r="B12" s="421"/>
      <c r="C12" s="422"/>
      <c r="D12" s="422"/>
      <c r="E12" s="422"/>
      <c r="F12" s="422"/>
      <c r="G12" s="422"/>
      <c r="H12" s="422"/>
      <c r="I12" s="422"/>
      <c r="J12" s="413"/>
      <c r="K12" s="414"/>
    </row>
    <row r="13" spans="1:11" s="426" customFormat="1" ht="20" customHeight="1">
      <c r="A13" s="423" t="s">
        <v>822</v>
      </c>
      <c r="B13" s="570" t="s">
        <v>1206</v>
      </c>
      <c r="C13" s="570"/>
      <c r="D13" s="570"/>
      <c r="E13" s="570"/>
      <c r="F13" s="570"/>
      <c r="G13" s="570"/>
      <c r="H13" s="570"/>
      <c r="I13" s="571"/>
      <c r="J13" s="424"/>
      <c r="K13" s="425"/>
    </row>
    <row r="14" spans="1:11" ht="54" customHeight="1">
      <c r="A14" s="427"/>
      <c r="B14" s="428" t="s">
        <v>1207</v>
      </c>
      <c r="C14" s="428" t="s">
        <v>1208</v>
      </c>
      <c r="D14" s="428" t="s">
        <v>1209</v>
      </c>
      <c r="E14" s="428" t="s">
        <v>1210</v>
      </c>
      <c r="F14" s="428" t="s">
        <v>1211</v>
      </c>
      <c r="G14" s="428" t="s">
        <v>1212</v>
      </c>
      <c r="H14" s="574" t="s">
        <v>1213</v>
      </c>
      <c r="I14" s="581"/>
      <c r="J14" s="413"/>
      <c r="K14" s="414"/>
    </row>
    <row r="15" spans="1:11" ht="18">
      <c r="A15" s="427">
        <v>1</v>
      </c>
      <c r="B15" s="429"/>
      <c r="C15" s="429"/>
      <c r="D15" s="429"/>
      <c r="E15" s="429"/>
      <c r="F15" s="429"/>
      <c r="G15" s="429"/>
      <c r="H15" s="579"/>
      <c r="I15" s="580"/>
      <c r="J15" s="413"/>
      <c r="K15" s="414"/>
    </row>
    <row r="16" spans="1:11" ht="18">
      <c r="A16" s="427">
        <v>2</v>
      </c>
      <c r="B16" s="429"/>
      <c r="C16" s="429"/>
      <c r="D16" s="429"/>
      <c r="E16" s="429"/>
      <c r="F16" s="429"/>
      <c r="G16" s="429"/>
      <c r="H16" s="579"/>
      <c r="I16" s="580"/>
      <c r="J16" s="413"/>
      <c r="K16" s="414"/>
    </row>
    <row r="17" spans="1:11" ht="18">
      <c r="A17" s="427">
        <v>3</v>
      </c>
      <c r="B17" s="429"/>
      <c r="C17" s="429"/>
      <c r="D17" s="429"/>
      <c r="E17" s="429"/>
      <c r="F17" s="429"/>
      <c r="G17" s="429"/>
      <c r="H17" s="579"/>
      <c r="I17" s="580"/>
      <c r="J17" s="413"/>
      <c r="K17" s="414"/>
    </row>
    <row r="18" spans="1:11" ht="18">
      <c r="A18" s="427">
        <v>4</v>
      </c>
      <c r="B18" s="429"/>
      <c r="C18" s="429"/>
      <c r="D18" s="429"/>
      <c r="E18" s="429"/>
      <c r="F18" s="429"/>
      <c r="G18" s="429"/>
      <c r="H18" s="579"/>
      <c r="I18" s="580"/>
      <c r="J18" s="413"/>
      <c r="K18" s="414"/>
    </row>
    <row r="19" spans="1:11" ht="18">
      <c r="A19" s="427">
        <v>5</v>
      </c>
      <c r="B19" s="429"/>
      <c r="C19" s="429"/>
      <c r="D19" s="429"/>
      <c r="E19" s="429"/>
      <c r="F19" s="429"/>
      <c r="G19" s="429"/>
      <c r="H19" s="579"/>
      <c r="I19" s="580"/>
      <c r="J19" s="413"/>
      <c r="K19" s="414"/>
    </row>
    <row r="20" spans="1:11" ht="18">
      <c r="A20" s="427">
        <v>6</v>
      </c>
      <c r="B20" s="429"/>
      <c r="C20" s="429"/>
      <c r="D20" s="429"/>
      <c r="E20" s="429"/>
      <c r="F20" s="429"/>
      <c r="G20" s="429"/>
      <c r="H20" s="579"/>
      <c r="I20" s="580"/>
      <c r="J20" s="413"/>
      <c r="K20" s="414"/>
    </row>
    <row r="21" spans="1:11" ht="18">
      <c r="A21" s="427">
        <v>7</v>
      </c>
      <c r="B21" s="429"/>
      <c r="C21" s="429"/>
      <c r="D21" s="429"/>
      <c r="E21" s="429"/>
      <c r="F21" s="429"/>
      <c r="G21" s="429"/>
      <c r="H21" s="579"/>
      <c r="I21" s="580"/>
      <c r="J21" s="413"/>
      <c r="K21" s="414"/>
    </row>
    <row r="22" spans="1:11" ht="18">
      <c r="A22" s="427">
        <v>8</v>
      </c>
      <c r="B22" s="429"/>
      <c r="C22" s="429"/>
      <c r="D22" s="429"/>
      <c r="E22" s="429"/>
      <c r="F22" s="429"/>
      <c r="G22" s="429"/>
      <c r="H22" s="579"/>
      <c r="I22" s="580"/>
      <c r="J22" s="413"/>
      <c r="K22" s="414"/>
    </row>
    <row r="23" spans="1:11" ht="18">
      <c r="A23" s="427">
        <v>9</v>
      </c>
      <c r="B23" s="429"/>
      <c r="C23" s="429"/>
      <c r="D23" s="429"/>
      <c r="E23" s="429"/>
      <c r="F23" s="429"/>
      <c r="G23" s="429"/>
      <c r="H23" s="579"/>
      <c r="I23" s="580"/>
      <c r="J23" s="413"/>
      <c r="K23" s="414"/>
    </row>
    <row r="24" spans="1:11" ht="18">
      <c r="A24" s="427">
        <v>10</v>
      </c>
      <c r="B24" s="429"/>
      <c r="C24" s="429"/>
      <c r="D24" s="429"/>
      <c r="E24" s="429"/>
      <c r="F24" s="429"/>
      <c r="G24" s="429"/>
      <c r="H24" s="579"/>
      <c r="I24" s="580"/>
      <c r="J24" s="413"/>
      <c r="K24" s="414"/>
    </row>
    <row r="25" spans="1:11" ht="18">
      <c r="A25" s="427">
        <v>11</v>
      </c>
      <c r="B25" s="429"/>
      <c r="C25" s="429"/>
      <c r="D25" s="429"/>
      <c r="E25" s="429"/>
      <c r="F25" s="429"/>
      <c r="G25" s="429"/>
      <c r="H25" s="579"/>
      <c r="I25" s="580"/>
      <c r="J25" s="413"/>
      <c r="K25" s="414"/>
    </row>
    <row r="26" spans="1:11" ht="18">
      <c r="A26" s="427">
        <v>12</v>
      </c>
      <c r="B26" s="429"/>
      <c r="C26" s="429"/>
      <c r="D26" s="429"/>
      <c r="E26" s="429"/>
      <c r="F26" s="429"/>
      <c r="G26" s="429"/>
      <c r="H26" s="579"/>
      <c r="I26" s="580"/>
      <c r="J26" s="413"/>
      <c r="K26" s="414"/>
    </row>
    <row r="27" spans="1:11" ht="18">
      <c r="A27" s="427">
        <v>13</v>
      </c>
      <c r="B27" s="429"/>
      <c r="C27" s="429"/>
      <c r="D27" s="429"/>
      <c r="E27" s="429"/>
      <c r="F27" s="429"/>
      <c r="G27" s="429"/>
      <c r="H27" s="579"/>
      <c r="I27" s="580"/>
      <c r="J27" s="413"/>
      <c r="K27" s="414"/>
    </row>
    <row r="28" spans="1:11" ht="18">
      <c r="A28" s="427">
        <v>14</v>
      </c>
      <c r="B28" s="429"/>
      <c r="C28" s="429"/>
      <c r="D28" s="429"/>
      <c r="E28" s="429"/>
      <c r="F28" s="429"/>
      <c r="G28" s="429"/>
      <c r="H28" s="579"/>
      <c r="I28" s="580"/>
      <c r="J28" s="413"/>
      <c r="K28" s="414"/>
    </row>
    <row r="29" spans="1:11" ht="18">
      <c r="A29" s="427">
        <v>15</v>
      </c>
      <c r="B29" s="429"/>
      <c r="C29" s="429"/>
      <c r="D29" s="429"/>
      <c r="E29" s="429"/>
      <c r="F29" s="429"/>
      <c r="G29" s="429"/>
      <c r="H29" s="579"/>
      <c r="I29" s="580"/>
      <c r="J29" s="413"/>
      <c r="K29" s="414"/>
    </row>
    <row r="30" spans="1:11" ht="18">
      <c r="A30" s="427">
        <v>16</v>
      </c>
      <c r="B30" s="429"/>
      <c r="C30" s="429"/>
      <c r="D30" s="429"/>
      <c r="E30" s="429"/>
      <c r="F30" s="429"/>
      <c r="G30" s="429"/>
      <c r="H30" s="579"/>
      <c r="I30" s="580"/>
      <c r="J30" s="413"/>
      <c r="K30" s="414"/>
    </row>
    <row r="31" spans="1:11" ht="18">
      <c r="A31" s="427">
        <v>17</v>
      </c>
      <c r="B31" s="429"/>
      <c r="C31" s="429"/>
      <c r="D31" s="429"/>
      <c r="E31" s="429"/>
      <c r="F31" s="429"/>
      <c r="G31" s="429"/>
      <c r="H31" s="579"/>
      <c r="I31" s="580"/>
      <c r="J31" s="413"/>
      <c r="K31" s="414"/>
    </row>
    <row r="32" spans="1:11" ht="18">
      <c r="A32" s="427">
        <v>18</v>
      </c>
      <c r="B32" s="429"/>
      <c r="C32" s="429"/>
      <c r="D32" s="429"/>
      <c r="E32" s="429"/>
      <c r="F32" s="429"/>
      <c r="G32" s="429"/>
      <c r="H32" s="579"/>
      <c r="I32" s="580"/>
      <c r="J32" s="413"/>
      <c r="K32" s="414"/>
    </row>
    <row r="33" spans="1:11" ht="18">
      <c r="A33" s="427">
        <v>19</v>
      </c>
      <c r="B33" s="429"/>
      <c r="C33" s="429"/>
      <c r="D33" s="429"/>
      <c r="E33" s="429"/>
      <c r="F33" s="429"/>
      <c r="G33" s="429"/>
      <c r="H33" s="579"/>
      <c r="I33" s="580"/>
      <c r="J33" s="413"/>
      <c r="K33" s="414"/>
    </row>
    <row r="34" spans="1:11" ht="18">
      <c r="A34" s="427">
        <v>20</v>
      </c>
      <c r="B34" s="429"/>
      <c r="C34" s="429"/>
      <c r="D34" s="429"/>
      <c r="E34" s="429"/>
      <c r="F34" s="429"/>
      <c r="G34" s="429"/>
      <c r="H34" s="579"/>
      <c r="I34" s="580"/>
      <c r="J34" s="413"/>
      <c r="K34" s="414"/>
    </row>
    <row r="35" spans="1:11">
      <c r="A35" s="427"/>
      <c r="B35" s="427"/>
      <c r="C35" s="427"/>
      <c r="D35" s="427"/>
      <c r="E35" s="427"/>
      <c r="F35" s="427"/>
      <c r="G35" s="427"/>
      <c r="H35" s="427"/>
      <c r="I35" s="427"/>
      <c r="J35" s="413"/>
      <c r="K35" s="414"/>
    </row>
    <row r="36" spans="1:11" ht="18">
      <c r="A36" s="420" t="s">
        <v>1205</v>
      </c>
      <c r="B36" s="430"/>
      <c r="C36" s="430"/>
      <c r="D36" s="431"/>
      <c r="E36" s="431"/>
      <c r="F36" s="431"/>
      <c r="G36" s="431"/>
      <c r="H36" s="431"/>
      <c r="I36" s="431"/>
      <c r="J36" s="413"/>
      <c r="K36" s="414"/>
    </row>
    <row r="37" spans="1:11" ht="23" customHeight="1">
      <c r="A37" s="432" t="s">
        <v>1080</v>
      </c>
      <c r="B37" s="582" t="s">
        <v>1214</v>
      </c>
      <c r="C37" s="583"/>
      <c r="D37" s="583"/>
      <c r="E37" s="583"/>
      <c r="F37" s="583"/>
      <c r="G37" s="583"/>
      <c r="H37" s="583"/>
      <c r="I37" s="584"/>
      <c r="J37" s="413"/>
      <c r="K37" s="414"/>
    </row>
    <row r="38" spans="1:11" ht="54">
      <c r="A38" s="427"/>
      <c r="B38" s="428" t="s">
        <v>1207</v>
      </c>
      <c r="C38" s="428" t="s">
        <v>1208</v>
      </c>
      <c r="D38" s="428" t="s">
        <v>1209</v>
      </c>
      <c r="E38" s="428" t="s">
        <v>1210</v>
      </c>
      <c r="F38" s="428" t="s">
        <v>1211</v>
      </c>
      <c r="G38" s="428" t="s">
        <v>1212</v>
      </c>
      <c r="H38" s="574" t="s">
        <v>1213</v>
      </c>
      <c r="I38" s="581"/>
      <c r="J38" s="413"/>
      <c r="K38" s="414"/>
    </row>
    <row r="39" spans="1:11" ht="18">
      <c r="A39" s="427">
        <v>1</v>
      </c>
      <c r="B39" s="429"/>
      <c r="C39" s="429"/>
      <c r="D39" s="429"/>
      <c r="E39" s="429"/>
      <c r="F39" s="429"/>
      <c r="G39" s="429"/>
      <c r="H39" s="579"/>
      <c r="I39" s="580"/>
      <c r="J39" s="413"/>
      <c r="K39" s="414"/>
    </row>
    <row r="40" spans="1:11" ht="18">
      <c r="A40" s="427">
        <v>2</v>
      </c>
      <c r="B40" s="429"/>
      <c r="C40" s="429"/>
      <c r="D40" s="429"/>
      <c r="E40" s="429"/>
      <c r="F40" s="429"/>
      <c r="G40" s="429"/>
      <c r="H40" s="579"/>
      <c r="I40" s="580"/>
      <c r="J40" s="413"/>
      <c r="K40" s="414"/>
    </row>
    <row r="41" spans="1:11" ht="18">
      <c r="A41" s="427">
        <v>3</v>
      </c>
      <c r="B41" s="429"/>
      <c r="C41" s="429"/>
      <c r="D41" s="429"/>
      <c r="E41" s="429"/>
      <c r="F41" s="429"/>
      <c r="G41" s="429"/>
      <c r="H41" s="579"/>
      <c r="I41" s="580"/>
      <c r="J41" s="413"/>
      <c r="K41" s="414"/>
    </row>
    <row r="42" spans="1:11" ht="18">
      <c r="A42" s="427">
        <v>4</v>
      </c>
      <c r="B42" s="429"/>
      <c r="C42" s="429"/>
      <c r="D42" s="429"/>
      <c r="E42" s="429"/>
      <c r="F42" s="429"/>
      <c r="G42" s="429"/>
      <c r="H42" s="579"/>
      <c r="I42" s="580"/>
      <c r="J42" s="413"/>
      <c r="K42" s="414"/>
    </row>
    <row r="43" spans="1:11" ht="18">
      <c r="A43" s="427">
        <v>5</v>
      </c>
      <c r="B43" s="429"/>
      <c r="C43" s="429"/>
      <c r="D43" s="429"/>
      <c r="E43" s="429"/>
      <c r="F43" s="429"/>
      <c r="G43" s="429"/>
      <c r="H43" s="579"/>
      <c r="I43" s="580"/>
      <c r="J43" s="413"/>
      <c r="K43" s="414"/>
    </row>
    <row r="44" spans="1:11" ht="18">
      <c r="A44" s="427">
        <v>6</v>
      </c>
      <c r="B44" s="429"/>
      <c r="C44" s="429"/>
      <c r="D44" s="429"/>
      <c r="E44" s="429"/>
      <c r="F44" s="429"/>
      <c r="G44" s="429"/>
      <c r="H44" s="579"/>
      <c r="I44" s="580"/>
      <c r="J44" s="413"/>
      <c r="K44" s="414"/>
    </row>
    <row r="45" spans="1:11" ht="18">
      <c r="A45" s="427">
        <v>7</v>
      </c>
      <c r="B45" s="429"/>
      <c r="C45" s="429"/>
      <c r="D45" s="429"/>
      <c r="E45" s="429"/>
      <c r="F45" s="429"/>
      <c r="G45" s="429"/>
      <c r="H45" s="579"/>
      <c r="I45" s="580"/>
      <c r="J45" s="413"/>
      <c r="K45" s="414"/>
    </row>
    <row r="46" spans="1:11" ht="18">
      <c r="A46" s="427">
        <v>8</v>
      </c>
      <c r="B46" s="429"/>
      <c r="C46" s="429"/>
      <c r="D46" s="429"/>
      <c r="E46" s="429"/>
      <c r="F46" s="429"/>
      <c r="G46" s="429"/>
      <c r="H46" s="579"/>
      <c r="I46" s="580"/>
      <c r="J46" s="413"/>
      <c r="K46" s="414"/>
    </row>
    <row r="47" spans="1:11" ht="18">
      <c r="A47" s="427">
        <v>9</v>
      </c>
      <c r="B47" s="429"/>
      <c r="C47" s="429"/>
      <c r="D47" s="429"/>
      <c r="E47" s="429"/>
      <c r="F47" s="429"/>
      <c r="G47" s="429"/>
      <c r="H47" s="579"/>
      <c r="I47" s="580"/>
      <c r="J47" s="413"/>
      <c r="K47" s="414"/>
    </row>
    <row r="48" spans="1:11" ht="18">
      <c r="A48" s="427">
        <v>10</v>
      </c>
      <c r="B48" s="429"/>
      <c r="C48" s="429"/>
      <c r="D48" s="429"/>
      <c r="E48" s="429"/>
      <c r="F48" s="429"/>
      <c r="G48" s="429"/>
      <c r="H48" s="579"/>
      <c r="I48" s="580"/>
      <c r="J48" s="413"/>
      <c r="K48" s="414"/>
    </row>
    <row r="49" spans="1:11" ht="18">
      <c r="A49" s="427">
        <v>11</v>
      </c>
      <c r="B49" s="429"/>
      <c r="C49" s="429"/>
      <c r="D49" s="429"/>
      <c r="E49" s="429"/>
      <c r="F49" s="429"/>
      <c r="G49" s="429"/>
      <c r="H49" s="579"/>
      <c r="I49" s="580"/>
      <c r="J49" s="413"/>
      <c r="K49" s="414"/>
    </row>
    <row r="50" spans="1:11" ht="18">
      <c r="A50" s="427">
        <v>12</v>
      </c>
      <c r="B50" s="429"/>
      <c r="C50" s="429"/>
      <c r="D50" s="429"/>
      <c r="E50" s="429"/>
      <c r="F50" s="429"/>
      <c r="G50" s="429"/>
      <c r="H50" s="579"/>
      <c r="I50" s="580"/>
      <c r="J50" s="413"/>
      <c r="K50" s="414"/>
    </row>
    <row r="51" spans="1:11" ht="18">
      <c r="A51" s="427">
        <v>13</v>
      </c>
      <c r="B51" s="429"/>
      <c r="C51" s="429"/>
      <c r="D51" s="429"/>
      <c r="E51" s="429"/>
      <c r="F51" s="429"/>
      <c r="G51" s="429"/>
      <c r="H51" s="579"/>
      <c r="I51" s="580"/>
      <c r="J51" s="413"/>
      <c r="K51" s="414"/>
    </row>
    <row r="52" spans="1:11" ht="18">
      <c r="A52" s="427">
        <v>14</v>
      </c>
      <c r="B52" s="429"/>
      <c r="C52" s="429"/>
      <c r="D52" s="429"/>
      <c r="E52" s="429"/>
      <c r="F52" s="429"/>
      <c r="G52" s="429"/>
      <c r="H52" s="579"/>
      <c r="I52" s="580"/>
      <c r="J52" s="413"/>
      <c r="K52" s="414"/>
    </row>
    <row r="53" spans="1:11" ht="18">
      <c r="A53" s="427">
        <v>15</v>
      </c>
      <c r="B53" s="429"/>
      <c r="C53" s="429"/>
      <c r="D53" s="429"/>
      <c r="E53" s="429"/>
      <c r="F53" s="429"/>
      <c r="G53" s="429"/>
      <c r="H53" s="579"/>
      <c r="I53" s="580"/>
      <c r="J53" s="413"/>
      <c r="K53" s="414"/>
    </row>
    <row r="54" spans="1:11" ht="18">
      <c r="A54" s="427">
        <v>16</v>
      </c>
      <c r="B54" s="429"/>
      <c r="C54" s="429"/>
      <c r="D54" s="429"/>
      <c r="E54" s="429"/>
      <c r="F54" s="429"/>
      <c r="G54" s="429"/>
      <c r="H54" s="579"/>
      <c r="I54" s="580"/>
      <c r="J54" s="413"/>
      <c r="K54" s="414"/>
    </row>
    <row r="55" spans="1:11" ht="18">
      <c r="A55" s="427">
        <v>17</v>
      </c>
      <c r="B55" s="429"/>
      <c r="C55" s="429"/>
      <c r="D55" s="429"/>
      <c r="E55" s="429"/>
      <c r="F55" s="429"/>
      <c r="G55" s="429"/>
      <c r="H55" s="579"/>
      <c r="I55" s="580"/>
      <c r="J55" s="413"/>
      <c r="K55" s="414"/>
    </row>
    <row r="56" spans="1:11" ht="18">
      <c r="A56" s="427">
        <v>18</v>
      </c>
      <c r="B56" s="429"/>
      <c r="C56" s="429"/>
      <c r="D56" s="429"/>
      <c r="E56" s="429"/>
      <c r="F56" s="429"/>
      <c r="G56" s="429"/>
      <c r="H56" s="579"/>
      <c r="I56" s="580"/>
      <c r="J56" s="413"/>
      <c r="K56" s="414"/>
    </row>
    <row r="57" spans="1:11" ht="18">
      <c r="A57" s="427">
        <v>19</v>
      </c>
      <c r="B57" s="429"/>
      <c r="C57" s="429"/>
      <c r="D57" s="429"/>
      <c r="E57" s="429"/>
      <c r="F57" s="429"/>
      <c r="G57" s="429"/>
      <c r="H57" s="579"/>
      <c r="I57" s="580"/>
      <c r="J57" s="413"/>
      <c r="K57" s="414"/>
    </row>
    <row r="58" spans="1:11" ht="18">
      <c r="A58" s="427">
        <v>20</v>
      </c>
      <c r="B58" s="429"/>
      <c r="C58" s="429"/>
      <c r="D58" s="429"/>
      <c r="E58" s="429"/>
      <c r="F58" s="429"/>
      <c r="G58" s="429"/>
      <c r="H58" s="579"/>
      <c r="I58" s="580"/>
      <c r="J58" s="413"/>
      <c r="K58" s="414"/>
    </row>
    <row r="59" spans="1:11" ht="18">
      <c r="A59" s="427">
        <v>21</v>
      </c>
      <c r="B59" s="429"/>
      <c r="C59" s="429"/>
      <c r="D59" s="429"/>
      <c r="E59" s="429"/>
      <c r="F59" s="429"/>
      <c r="G59" s="429"/>
      <c r="H59" s="579"/>
      <c r="I59" s="580"/>
      <c r="J59" s="413"/>
      <c r="K59" s="414"/>
    </row>
    <row r="60" spans="1:11" ht="18">
      <c r="A60" s="427">
        <v>22</v>
      </c>
      <c r="B60" s="429"/>
      <c r="C60" s="429"/>
      <c r="D60" s="429"/>
      <c r="E60" s="429"/>
      <c r="F60" s="429"/>
      <c r="G60" s="429"/>
      <c r="H60" s="579"/>
      <c r="I60" s="580"/>
      <c r="J60" s="413"/>
      <c r="K60" s="414"/>
    </row>
    <row r="61" spans="1:11" ht="18">
      <c r="A61" s="427">
        <v>23</v>
      </c>
      <c r="B61" s="429"/>
      <c r="C61" s="429"/>
      <c r="D61" s="429"/>
      <c r="E61" s="429"/>
      <c r="F61" s="429"/>
      <c r="G61" s="429"/>
      <c r="H61" s="579"/>
      <c r="I61" s="580"/>
      <c r="J61" s="413"/>
      <c r="K61" s="414"/>
    </row>
    <row r="62" spans="1:11" ht="18">
      <c r="A62" s="427">
        <v>24</v>
      </c>
      <c r="B62" s="429"/>
      <c r="C62" s="429"/>
      <c r="D62" s="429"/>
      <c r="E62" s="429"/>
      <c r="F62" s="429"/>
      <c r="G62" s="429"/>
      <c r="H62" s="579"/>
      <c r="I62" s="580"/>
      <c r="J62" s="413"/>
      <c r="K62" s="414"/>
    </row>
    <row r="63" spans="1:11" ht="18">
      <c r="A63" s="427">
        <v>25</v>
      </c>
      <c r="B63" s="429"/>
      <c r="C63" s="429"/>
      <c r="D63" s="429"/>
      <c r="E63" s="429"/>
      <c r="F63" s="429"/>
      <c r="G63" s="429"/>
      <c r="H63" s="579"/>
      <c r="I63" s="580"/>
      <c r="J63" s="413"/>
      <c r="K63" s="414"/>
    </row>
    <row r="64" spans="1:11" ht="18">
      <c r="A64" s="427">
        <v>26</v>
      </c>
      <c r="B64" s="429"/>
      <c r="C64" s="429"/>
      <c r="D64" s="429"/>
      <c r="E64" s="429"/>
      <c r="F64" s="429"/>
      <c r="G64" s="429"/>
      <c r="H64" s="579"/>
      <c r="I64" s="580"/>
      <c r="J64" s="413"/>
      <c r="K64" s="414"/>
    </row>
    <row r="65" spans="1:11" ht="18">
      <c r="A65" s="427">
        <v>27</v>
      </c>
      <c r="B65" s="429"/>
      <c r="C65" s="429"/>
      <c r="D65" s="429"/>
      <c r="E65" s="429"/>
      <c r="F65" s="429"/>
      <c r="G65" s="429"/>
      <c r="H65" s="579"/>
      <c r="I65" s="580"/>
      <c r="J65" s="413"/>
      <c r="K65" s="414"/>
    </row>
    <row r="66" spans="1:11" ht="18">
      <c r="A66" s="427">
        <v>28</v>
      </c>
      <c r="B66" s="429"/>
      <c r="C66" s="429"/>
      <c r="D66" s="429"/>
      <c r="E66" s="429"/>
      <c r="F66" s="429"/>
      <c r="G66" s="429"/>
      <c r="H66" s="579"/>
      <c r="I66" s="580"/>
      <c r="J66" s="413"/>
      <c r="K66" s="414"/>
    </row>
    <row r="67" spans="1:11" ht="18">
      <c r="A67" s="433"/>
      <c r="B67" s="421"/>
      <c r="C67" s="422"/>
      <c r="D67" s="422"/>
      <c r="E67" s="422"/>
      <c r="F67" s="422"/>
      <c r="G67" s="422"/>
      <c r="H67" s="422"/>
      <c r="I67" s="422"/>
      <c r="J67" s="413"/>
      <c r="K67" s="414"/>
    </row>
    <row r="68" spans="1:11" ht="18">
      <c r="A68" s="433"/>
      <c r="B68" s="421"/>
      <c r="C68" s="422"/>
      <c r="D68" s="422"/>
      <c r="E68" s="434">
        <v>1</v>
      </c>
      <c r="F68" s="434">
        <v>2</v>
      </c>
      <c r="G68" s="434">
        <v>3</v>
      </c>
      <c r="H68" s="434">
        <v>4</v>
      </c>
      <c r="I68" s="422"/>
      <c r="J68" s="413"/>
      <c r="K68" s="414"/>
    </row>
    <row r="69" spans="1:11" ht="90">
      <c r="A69" s="435"/>
      <c r="B69" s="585" t="s">
        <v>1215</v>
      </c>
      <c r="C69" s="586"/>
      <c r="D69" s="586"/>
      <c r="E69" s="436" t="s">
        <v>1216</v>
      </c>
      <c r="F69" s="436" t="s">
        <v>1217</v>
      </c>
      <c r="G69" s="436" t="s">
        <v>1272</v>
      </c>
      <c r="H69" s="437" t="s">
        <v>1218</v>
      </c>
      <c r="I69" s="438"/>
      <c r="J69" s="413"/>
      <c r="K69" s="414"/>
    </row>
    <row r="70" spans="1:11" ht="16" customHeight="1">
      <c r="A70" s="439"/>
      <c r="B70" s="591" t="s">
        <v>822</v>
      </c>
      <c r="C70" s="593" t="s">
        <v>1206</v>
      </c>
      <c r="D70" s="594"/>
      <c r="E70" s="595"/>
      <c r="F70" s="596"/>
      <c r="G70" s="596"/>
      <c r="H70" s="587" t="e">
        <f>F70/E70</f>
        <v>#DIV/0!</v>
      </c>
      <c r="I70" s="440"/>
      <c r="J70" s="413"/>
      <c r="K70" s="414"/>
    </row>
    <row r="71" spans="1:11" ht="33" customHeight="1">
      <c r="A71" s="435"/>
      <c r="B71" s="592"/>
      <c r="C71" s="589" t="s">
        <v>1219</v>
      </c>
      <c r="D71" s="590"/>
      <c r="E71" s="595"/>
      <c r="F71" s="596"/>
      <c r="G71" s="596"/>
      <c r="H71" s="588"/>
      <c r="I71" s="440"/>
      <c r="J71" s="413"/>
      <c r="K71" s="414"/>
    </row>
    <row r="72" spans="1:11" ht="16" customHeight="1">
      <c r="A72" s="435"/>
      <c r="B72" s="591" t="s">
        <v>1080</v>
      </c>
      <c r="C72" s="593" t="s">
        <v>1220</v>
      </c>
      <c r="D72" s="594"/>
      <c r="E72" s="595"/>
      <c r="F72" s="596"/>
      <c r="G72" s="596"/>
      <c r="H72" s="587" t="e">
        <f>F72/E72</f>
        <v>#DIV/0!</v>
      </c>
      <c r="I72" s="440"/>
      <c r="J72" s="413"/>
      <c r="K72" s="414"/>
    </row>
    <row r="73" spans="1:11" ht="33" customHeight="1">
      <c r="A73" s="435"/>
      <c r="B73" s="592"/>
      <c r="C73" s="589" t="s">
        <v>1221</v>
      </c>
      <c r="D73" s="590"/>
      <c r="E73" s="597"/>
      <c r="F73" s="598"/>
      <c r="G73" s="598"/>
      <c r="H73" s="588"/>
      <c r="I73" s="440"/>
      <c r="J73" s="413"/>
      <c r="K73" s="414"/>
    </row>
    <row r="74" spans="1:11" ht="18">
      <c r="A74" s="435"/>
      <c r="B74" s="441"/>
      <c r="C74" s="441"/>
      <c r="D74" s="441"/>
      <c r="E74" s="440"/>
      <c r="F74" s="440"/>
      <c r="G74" s="440"/>
      <c r="H74" s="440"/>
      <c r="I74" s="440"/>
      <c r="J74" s="413"/>
      <c r="K74" s="414"/>
    </row>
    <row r="75" spans="1:11" ht="14" customHeight="1">
      <c r="A75" s="435"/>
      <c r="B75" s="599" t="s">
        <v>1000</v>
      </c>
      <c r="C75" s="599"/>
      <c r="D75" s="599"/>
      <c r="E75" s="599"/>
      <c r="F75" s="599"/>
      <c r="G75" s="599"/>
      <c r="H75" s="599"/>
      <c r="I75" s="599"/>
      <c r="J75" s="413"/>
      <c r="K75" s="414"/>
    </row>
    <row r="76" spans="1:11" ht="18">
      <c r="A76" s="413"/>
      <c r="B76" s="417"/>
      <c r="C76" s="442"/>
      <c r="D76" s="442"/>
      <c r="E76" s="442"/>
      <c r="F76" s="442"/>
      <c r="G76" s="442"/>
      <c r="H76" s="442"/>
      <c r="I76" s="442"/>
      <c r="J76" s="413"/>
      <c r="K76" s="414"/>
    </row>
    <row r="77" spans="1:11" ht="18">
      <c r="A77" s="413"/>
      <c r="B77" s="417"/>
      <c r="C77" s="600" t="s">
        <v>1001</v>
      </c>
      <c r="D77" s="600"/>
      <c r="E77" s="601"/>
      <c r="F77" s="602"/>
      <c r="G77" s="603"/>
      <c r="H77" s="417"/>
      <c r="I77" s="417"/>
      <c r="J77" s="413"/>
      <c r="K77" s="414"/>
    </row>
    <row r="78" spans="1:11" ht="18" customHeight="1">
      <c r="A78" s="413"/>
      <c r="B78" s="417"/>
      <c r="C78" s="417"/>
      <c r="D78" s="417"/>
      <c r="E78" s="417"/>
      <c r="F78" s="417"/>
      <c r="G78" s="417"/>
      <c r="H78" s="417"/>
      <c r="I78" s="417"/>
      <c r="J78" s="413"/>
      <c r="K78" s="414"/>
    </row>
    <row r="79" spans="1:11" ht="39" customHeight="1">
      <c r="A79" s="413"/>
      <c r="B79" s="417"/>
      <c r="C79" s="604" t="s">
        <v>1201</v>
      </c>
      <c r="D79" s="604"/>
      <c r="E79" s="604"/>
      <c r="F79" s="605"/>
      <c r="G79" s="605"/>
      <c r="H79" s="417"/>
      <c r="I79" s="417"/>
      <c r="J79" s="413"/>
      <c r="K79" s="414"/>
    </row>
    <row r="80" spans="1:11" ht="18">
      <c r="A80" s="443"/>
      <c r="B80" s="444"/>
      <c r="C80" s="444"/>
      <c r="D80" s="444"/>
      <c r="E80" s="444"/>
      <c r="F80" s="444"/>
      <c r="G80" s="444"/>
      <c r="H80" s="444"/>
      <c r="I80" s="444"/>
      <c r="J80" s="443"/>
      <c r="K80" s="445"/>
    </row>
    <row r="81" spans="11:11">
      <c r="K81" s="445"/>
    </row>
    <row r="82" spans="11:11">
      <c r="K82" s="445"/>
    </row>
    <row r="83" spans="11:11">
      <c r="K83" s="445"/>
    </row>
    <row r="84" spans="11:11">
      <c r="K84" s="445"/>
    </row>
    <row r="85" spans="11:11">
      <c r="K85" s="445"/>
    </row>
    <row r="86" spans="11:11">
      <c r="K86" s="445"/>
    </row>
    <row r="87" spans="11:11">
      <c r="K87" s="445"/>
    </row>
    <row r="88" spans="11:11">
      <c r="K88" s="445"/>
    </row>
    <row r="89" spans="11:11">
      <c r="K89" s="445"/>
    </row>
    <row r="90" spans="11:11">
      <c r="K90" s="445"/>
    </row>
    <row r="91" spans="11:11">
      <c r="K91" s="445"/>
    </row>
    <row r="92" spans="11:11">
      <c r="K92" s="445"/>
    </row>
    <row r="93" spans="11:11">
      <c r="K93" s="445"/>
    </row>
    <row r="94" spans="11:11">
      <c r="K94" s="445"/>
    </row>
    <row r="95" spans="11:11">
      <c r="K95" s="445"/>
    </row>
    <row r="96" spans="11:11">
      <c r="K96" s="445"/>
    </row>
    <row r="97" spans="11:11">
      <c r="K97" s="445"/>
    </row>
    <row r="98" spans="11:11">
      <c r="K98" s="445"/>
    </row>
    <row r="99" spans="11:11">
      <c r="K99" s="445"/>
    </row>
    <row r="100" spans="11:11">
      <c r="K100" s="445"/>
    </row>
    <row r="101" spans="11:11">
      <c r="K101" s="445"/>
    </row>
    <row r="102" spans="11:11">
      <c r="K102" s="445"/>
    </row>
    <row r="103" spans="11:11">
      <c r="K103" s="445"/>
    </row>
    <row r="104" spans="11:11">
      <c r="K104" s="445"/>
    </row>
    <row r="105" spans="11:11">
      <c r="K105" s="445"/>
    </row>
    <row r="106" spans="11:11">
      <c r="K106" s="445"/>
    </row>
    <row r="107" spans="11:11">
      <c r="K107" s="445"/>
    </row>
    <row r="108" spans="11:11">
      <c r="K108" s="445"/>
    </row>
    <row r="109" spans="11:11">
      <c r="K109" s="445"/>
    </row>
    <row r="110" spans="11:11">
      <c r="K110" s="445"/>
    </row>
    <row r="111" spans="11:11">
      <c r="K111" s="445"/>
    </row>
    <row r="112" spans="11:11">
      <c r="K112" s="445"/>
    </row>
    <row r="113" spans="11:11">
      <c r="K113" s="445"/>
    </row>
    <row r="114" spans="11:11">
      <c r="K114" s="445"/>
    </row>
    <row r="115" spans="11:11">
      <c r="K115" s="445"/>
    </row>
    <row r="116" spans="11:11">
      <c r="K116" s="445"/>
    </row>
    <row r="117" spans="11:11">
      <c r="K117" s="445"/>
    </row>
    <row r="118" spans="11:11">
      <c r="K118" s="445"/>
    </row>
    <row r="119" spans="11:11">
      <c r="K119" s="445"/>
    </row>
    <row r="120" spans="11:11">
      <c r="K120" s="445"/>
    </row>
    <row r="121" spans="11:11">
      <c r="K121" s="445"/>
    </row>
  </sheetData>
  <mergeCells count="77">
    <mergeCell ref="B75:I75"/>
    <mergeCell ref="C77:E77"/>
    <mergeCell ref="F77:G77"/>
    <mergeCell ref="C79:E79"/>
    <mergeCell ref="F79:G79"/>
    <mergeCell ref="H72:H73"/>
    <mergeCell ref="C73:D73"/>
    <mergeCell ref="B70:B71"/>
    <mergeCell ref="C70:D70"/>
    <mergeCell ref="E70:E71"/>
    <mergeCell ref="F70:F71"/>
    <mergeCell ref="G70:G71"/>
    <mergeCell ref="H70:H71"/>
    <mergeCell ref="C71:D71"/>
    <mergeCell ref="B72:B73"/>
    <mergeCell ref="C72:D72"/>
    <mergeCell ref="E72:E73"/>
    <mergeCell ref="F72:F73"/>
    <mergeCell ref="G72:G73"/>
    <mergeCell ref="B69:D69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55:I55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43:I43"/>
    <mergeCell ref="B37:I37"/>
    <mergeCell ref="H38:I38"/>
    <mergeCell ref="H39:I39"/>
    <mergeCell ref="H40:I40"/>
    <mergeCell ref="H41:I41"/>
    <mergeCell ref="H42:I42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25:I25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B13:I13"/>
    <mergeCell ref="A6:I6"/>
    <mergeCell ref="A7:I7"/>
    <mergeCell ref="B8:D8"/>
    <mergeCell ref="E8:I8"/>
    <mergeCell ref="B9:I10"/>
  </mergeCells>
  <phoneticPr fontId="113" type="noConversion"/>
  <printOptions horizontalCentered="1"/>
  <pageMargins left="0.15944881889763785" right="0.15944881889763785" top="0.40944881889763785" bottom="0.40944881889763785" header="0.5" footer="0.5"/>
  <pageSetup paperSize="9" scale="46" orientation="portrait" horizontalDpi="4294967292" verticalDpi="4294967292"/>
  <colBreaks count="1" manualBreakCount="1">
    <brk id="10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4"/>
  <sheetViews>
    <sheetView showGridLines="0" workbookViewId="0">
      <selection activeCell="D4" sqref="D4:F4"/>
    </sheetView>
  </sheetViews>
  <sheetFormatPr baseColWidth="10" defaultColWidth="8.6640625" defaultRowHeight="14" x14ac:dyDescent="0"/>
  <cols>
    <col min="1" max="1" width="5.33203125" style="457" customWidth="1"/>
    <col min="2" max="2" width="19.6640625" style="457" customWidth="1"/>
    <col min="3" max="3" width="4.6640625" style="457" customWidth="1"/>
    <col min="4" max="4" width="34.6640625" style="457" customWidth="1"/>
    <col min="5" max="5" width="29.83203125" style="457" customWidth="1"/>
    <col min="6" max="6" width="28.33203125" style="457" customWidth="1"/>
    <col min="7" max="7" width="4" style="457" customWidth="1"/>
    <col min="8" max="8" width="21.33203125" style="457" customWidth="1"/>
    <col min="9" max="9" width="1.5" style="457" customWidth="1"/>
    <col min="10" max="10" width="2.6640625" style="457" customWidth="1"/>
    <col min="11" max="12" width="1.5" style="457" customWidth="1"/>
    <col min="13" max="14" width="2" style="457" customWidth="1"/>
    <col min="15" max="16384" width="8.6640625" style="457"/>
  </cols>
  <sheetData>
    <row r="1" spans="1:256" s="446" customFormat="1" ht="30.75" customHeight="1">
      <c r="A1" s="412"/>
      <c r="B1" s="412"/>
      <c r="C1" s="412"/>
      <c r="D1" s="412"/>
      <c r="E1" s="412"/>
      <c r="F1" s="412"/>
    </row>
    <row r="2" spans="1:256" s="351" customFormat="1" ht="36.75" customHeight="1">
      <c r="A2" s="412"/>
      <c r="B2" s="412"/>
      <c r="C2" s="412"/>
      <c r="D2" s="412"/>
      <c r="E2" s="412"/>
      <c r="F2" s="412"/>
      <c r="G2" s="352"/>
      <c r="H2" s="352"/>
      <c r="I2" s="352"/>
      <c r="J2" s="352"/>
      <c r="K2" s="352"/>
      <c r="L2" s="352"/>
    </row>
    <row r="3" spans="1:256" s="446" customFormat="1" ht="49" customHeight="1">
      <c r="A3" s="443"/>
      <c r="B3" s="607" t="s">
        <v>1222</v>
      </c>
      <c r="C3" s="607"/>
      <c r="D3" s="607"/>
      <c r="E3" s="607"/>
      <c r="F3" s="607"/>
      <c r="G3" s="447"/>
      <c r="H3" s="448"/>
      <c r="I3" s="449"/>
      <c r="J3" s="449"/>
      <c r="K3" s="449"/>
      <c r="L3" s="449"/>
      <c r="M3" s="450"/>
    </row>
    <row r="4" spans="1:256" s="446" customFormat="1" ht="35" customHeight="1">
      <c r="A4" s="443"/>
      <c r="B4" s="608" t="s">
        <v>1</v>
      </c>
      <c r="C4" s="609"/>
      <c r="D4" s="610"/>
      <c r="E4" s="611"/>
      <c r="F4" s="612"/>
      <c r="G4" s="447"/>
      <c r="H4" s="448"/>
      <c r="I4" s="449"/>
      <c r="J4" s="449"/>
      <c r="K4" s="449"/>
      <c r="L4" s="449"/>
      <c r="M4" s="450"/>
    </row>
    <row r="5" spans="1:256" s="446" customFormat="1" ht="35" customHeight="1">
      <c r="A5" s="443"/>
      <c r="B5" s="613" t="s">
        <v>1223</v>
      </c>
      <c r="C5" s="613"/>
      <c r="D5" s="613"/>
      <c r="E5" s="613"/>
      <c r="F5" s="613"/>
      <c r="G5" s="447"/>
      <c r="H5" s="448"/>
      <c r="I5" s="449"/>
      <c r="J5" s="449"/>
      <c r="K5" s="449"/>
      <c r="L5" s="449"/>
      <c r="M5" s="450"/>
    </row>
    <row r="6" spans="1:256" s="351" customFormat="1" ht="18">
      <c r="A6" s="443"/>
      <c r="B6" s="451" t="s">
        <v>2</v>
      </c>
      <c r="C6" s="443"/>
      <c r="D6" s="443"/>
      <c r="E6" s="443"/>
      <c r="F6" s="443"/>
      <c r="G6" s="452"/>
      <c r="H6" s="448"/>
      <c r="I6" s="352"/>
      <c r="J6" s="352"/>
      <c r="K6" s="352"/>
    </row>
    <row r="7" spans="1:256" s="412" customFormat="1" ht="18">
      <c r="A7" s="435"/>
      <c r="B7" s="441"/>
      <c r="C7" s="441"/>
      <c r="D7" s="441"/>
      <c r="E7" s="440"/>
      <c r="F7" s="440"/>
      <c r="G7" s="440"/>
      <c r="H7" s="448"/>
      <c r="K7" s="411"/>
    </row>
    <row r="8" spans="1:256">
      <c r="A8" s="453" t="s">
        <v>1205</v>
      </c>
      <c r="B8" s="454"/>
      <c r="C8" s="454"/>
      <c r="D8" s="455"/>
      <c r="E8" s="455"/>
      <c r="F8" s="455"/>
      <c r="G8" s="456"/>
      <c r="H8" s="448"/>
      <c r="I8" s="412"/>
      <c r="J8" s="412"/>
      <c r="K8" s="412"/>
      <c r="L8" s="412"/>
      <c r="M8" s="412"/>
      <c r="N8" s="412"/>
      <c r="O8" s="412"/>
      <c r="P8" s="412"/>
      <c r="Q8" s="412"/>
      <c r="R8" s="412"/>
      <c r="S8" s="412"/>
      <c r="T8" s="412"/>
      <c r="U8" s="412"/>
      <c r="V8" s="412"/>
      <c r="W8" s="412"/>
      <c r="X8" s="412"/>
      <c r="Y8" s="412"/>
      <c r="Z8" s="412"/>
      <c r="AA8" s="412"/>
      <c r="AB8" s="412"/>
      <c r="AC8" s="412"/>
      <c r="AD8" s="412"/>
      <c r="AE8" s="412"/>
      <c r="AF8" s="412"/>
      <c r="AG8" s="412"/>
      <c r="AH8" s="412"/>
      <c r="AI8" s="412"/>
      <c r="AJ8" s="412"/>
      <c r="AK8" s="412"/>
      <c r="AL8" s="412"/>
      <c r="AM8" s="412"/>
      <c r="AN8" s="412"/>
      <c r="AO8" s="412"/>
      <c r="AP8" s="412"/>
      <c r="AQ8" s="412"/>
      <c r="AR8" s="412"/>
      <c r="AS8" s="412"/>
      <c r="AT8" s="412"/>
      <c r="AU8" s="412"/>
      <c r="AV8" s="412"/>
      <c r="AW8" s="412"/>
      <c r="AX8" s="412"/>
      <c r="AY8" s="412"/>
      <c r="AZ8" s="412"/>
      <c r="BA8" s="412"/>
      <c r="BB8" s="412"/>
      <c r="BC8" s="412"/>
      <c r="BD8" s="412"/>
      <c r="BE8" s="412"/>
      <c r="BF8" s="412"/>
      <c r="BG8" s="412"/>
      <c r="BH8" s="412"/>
      <c r="BI8" s="412"/>
      <c r="BJ8" s="412"/>
      <c r="BK8" s="412"/>
      <c r="BL8" s="412"/>
      <c r="BM8" s="412"/>
      <c r="BN8" s="412"/>
      <c r="BO8" s="412"/>
      <c r="BP8" s="412"/>
      <c r="BQ8" s="412"/>
      <c r="BR8" s="412"/>
      <c r="BS8" s="412"/>
      <c r="BT8" s="412"/>
      <c r="BU8" s="412"/>
      <c r="BV8" s="412"/>
      <c r="BW8" s="412"/>
      <c r="BX8" s="412"/>
      <c r="BY8" s="412"/>
      <c r="BZ8" s="412"/>
      <c r="CA8" s="412"/>
      <c r="CB8" s="412"/>
      <c r="CC8" s="412"/>
      <c r="CD8" s="412"/>
      <c r="CE8" s="412"/>
      <c r="CF8" s="412"/>
      <c r="CG8" s="412"/>
      <c r="CH8" s="412"/>
      <c r="CI8" s="412"/>
      <c r="CJ8" s="412"/>
      <c r="CK8" s="412"/>
      <c r="CL8" s="412"/>
      <c r="CM8" s="412"/>
      <c r="CN8" s="412"/>
      <c r="CO8" s="412"/>
      <c r="CP8" s="412"/>
      <c r="CQ8" s="412"/>
      <c r="CR8" s="412"/>
      <c r="CS8" s="412"/>
      <c r="CT8" s="412"/>
      <c r="CU8" s="412"/>
      <c r="CV8" s="412"/>
      <c r="CW8" s="412"/>
      <c r="CX8" s="412"/>
      <c r="CY8" s="412"/>
      <c r="CZ8" s="412"/>
      <c r="DA8" s="412"/>
      <c r="DB8" s="412"/>
      <c r="DC8" s="412"/>
      <c r="DD8" s="412"/>
      <c r="DE8" s="412"/>
      <c r="DF8" s="412"/>
      <c r="DG8" s="412"/>
      <c r="DH8" s="412"/>
      <c r="DI8" s="412"/>
      <c r="DJ8" s="412"/>
      <c r="DK8" s="412"/>
      <c r="DL8" s="412"/>
      <c r="DM8" s="412"/>
      <c r="DN8" s="412"/>
      <c r="DO8" s="412"/>
      <c r="DP8" s="412"/>
      <c r="DQ8" s="412"/>
      <c r="DR8" s="412"/>
      <c r="DS8" s="412"/>
      <c r="DT8" s="412"/>
      <c r="DU8" s="412"/>
      <c r="DV8" s="412"/>
      <c r="DW8" s="412"/>
      <c r="DX8" s="412"/>
      <c r="DY8" s="412"/>
      <c r="DZ8" s="412"/>
      <c r="EA8" s="412"/>
      <c r="EB8" s="412"/>
      <c r="EC8" s="412"/>
      <c r="ED8" s="412"/>
      <c r="EE8" s="412"/>
      <c r="EF8" s="412"/>
      <c r="EG8" s="412"/>
      <c r="EH8" s="412"/>
      <c r="EI8" s="412"/>
      <c r="EJ8" s="412"/>
      <c r="EK8" s="412"/>
      <c r="EL8" s="412"/>
      <c r="EM8" s="412"/>
      <c r="EN8" s="412"/>
      <c r="EO8" s="412"/>
      <c r="EP8" s="412"/>
      <c r="EQ8" s="412"/>
      <c r="ER8" s="412"/>
      <c r="ES8" s="412"/>
      <c r="ET8" s="412"/>
      <c r="EU8" s="412"/>
      <c r="EV8" s="412"/>
      <c r="EW8" s="412"/>
      <c r="EX8" s="412"/>
      <c r="EY8" s="412"/>
      <c r="EZ8" s="412"/>
      <c r="FA8" s="412"/>
      <c r="FB8" s="412"/>
      <c r="FC8" s="412"/>
      <c r="FD8" s="412"/>
      <c r="FE8" s="412"/>
      <c r="FF8" s="412"/>
      <c r="FG8" s="412"/>
      <c r="FH8" s="412"/>
      <c r="FI8" s="412"/>
      <c r="FJ8" s="412"/>
      <c r="FK8" s="412"/>
      <c r="FL8" s="412"/>
      <c r="FM8" s="412"/>
      <c r="FN8" s="412"/>
      <c r="FO8" s="412"/>
      <c r="FP8" s="412"/>
      <c r="FQ8" s="412"/>
      <c r="FR8" s="412"/>
      <c r="FS8" s="412"/>
      <c r="FT8" s="412"/>
      <c r="FU8" s="412"/>
      <c r="FV8" s="412"/>
      <c r="FW8" s="412"/>
      <c r="FX8" s="412"/>
      <c r="FY8" s="412"/>
      <c r="FZ8" s="412"/>
      <c r="GA8" s="412"/>
      <c r="GB8" s="412"/>
      <c r="GC8" s="412"/>
      <c r="GD8" s="412"/>
      <c r="GE8" s="412"/>
      <c r="GF8" s="412"/>
      <c r="GG8" s="412"/>
      <c r="GH8" s="412"/>
      <c r="GI8" s="412"/>
      <c r="GJ8" s="412"/>
      <c r="GK8" s="412"/>
      <c r="GL8" s="412"/>
      <c r="GM8" s="412"/>
      <c r="GN8" s="412"/>
      <c r="GO8" s="412"/>
      <c r="GP8" s="412"/>
      <c r="GQ8" s="412"/>
      <c r="GR8" s="412"/>
      <c r="GS8" s="412"/>
      <c r="GT8" s="412"/>
      <c r="GU8" s="412"/>
      <c r="GV8" s="412"/>
      <c r="GW8" s="412"/>
      <c r="GX8" s="412"/>
      <c r="GY8" s="412"/>
      <c r="GZ8" s="412"/>
      <c r="HA8" s="412"/>
      <c r="HB8" s="412"/>
      <c r="HC8" s="412"/>
      <c r="HD8" s="412"/>
      <c r="HE8" s="412"/>
      <c r="HF8" s="412"/>
      <c r="HG8" s="412"/>
      <c r="HH8" s="412"/>
      <c r="HI8" s="412"/>
      <c r="HJ8" s="412"/>
      <c r="HK8" s="412"/>
      <c r="HL8" s="412"/>
      <c r="HM8" s="412"/>
      <c r="HN8" s="412"/>
      <c r="HO8" s="412"/>
      <c r="HP8" s="412"/>
      <c r="HQ8" s="412"/>
      <c r="HR8" s="412"/>
      <c r="HS8" s="412"/>
      <c r="HT8" s="412"/>
      <c r="HU8" s="412"/>
      <c r="HV8" s="412"/>
      <c r="HW8" s="412"/>
      <c r="HX8" s="412"/>
      <c r="HY8" s="412"/>
      <c r="HZ8" s="412"/>
      <c r="IA8" s="412"/>
      <c r="IB8" s="412"/>
      <c r="IC8" s="412"/>
      <c r="ID8" s="412"/>
      <c r="IE8" s="412"/>
      <c r="IF8" s="412"/>
      <c r="IG8" s="412"/>
      <c r="IH8" s="412"/>
      <c r="II8" s="412"/>
      <c r="IJ8" s="412"/>
      <c r="IK8" s="412"/>
      <c r="IL8" s="412"/>
      <c r="IM8" s="412"/>
      <c r="IN8" s="412"/>
      <c r="IO8" s="412"/>
      <c r="IP8" s="412"/>
      <c r="IQ8" s="412"/>
      <c r="IR8" s="412"/>
      <c r="IS8" s="412"/>
      <c r="IT8" s="412"/>
      <c r="IU8" s="412"/>
      <c r="IV8" s="412"/>
    </row>
    <row r="9" spans="1:256" ht="27.75" customHeight="1">
      <c r="A9" s="458" t="s">
        <v>822</v>
      </c>
      <c r="B9" s="614" t="s">
        <v>1224</v>
      </c>
      <c r="C9" s="459" t="s">
        <v>1225</v>
      </c>
      <c r="D9" s="460" t="s">
        <v>1226</v>
      </c>
      <c r="E9" s="460" t="s">
        <v>1227</v>
      </c>
      <c r="F9" s="461" t="s">
        <v>1228</v>
      </c>
      <c r="G9" s="46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412"/>
      <c r="AH9" s="412"/>
      <c r="AI9" s="412"/>
      <c r="AJ9" s="412"/>
      <c r="AK9" s="412"/>
      <c r="AL9" s="412"/>
      <c r="AM9" s="412"/>
      <c r="AN9" s="412"/>
      <c r="AO9" s="412"/>
      <c r="AP9" s="412"/>
      <c r="AQ9" s="412"/>
      <c r="AR9" s="412"/>
      <c r="AS9" s="412"/>
      <c r="AT9" s="412"/>
      <c r="AU9" s="412"/>
      <c r="AV9" s="412"/>
      <c r="AW9" s="412"/>
      <c r="AX9" s="412"/>
      <c r="AY9" s="412"/>
      <c r="AZ9" s="412"/>
      <c r="BA9" s="412"/>
      <c r="BB9" s="412"/>
      <c r="BC9" s="412"/>
      <c r="BD9" s="412"/>
      <c r="BE9" s="412"/>
      <c r="BF9" s="412"/>
      <c r="BG9" s="412"/>
      <c r="BH9" s="412"/>
      <c r="BI9" s="412"/>
      <c r="BJ9" s="412"/>
      <c r="BK9" s="412"/>
      <c r="BL9" s="412"/>
      <c r="BM9" s="412"/>
      <c r="BN9" s="412"/>
      <c r="BO9" s="412"/>
      <c r="BP9" s="412"/>
      <c r="BQ9" s="412"/>
      <c r="BR9" s="412"/>
      <c r="BS9" s="412"/>
      <c r="BT9" s="412"/>
      <c r="BU9" s="412"/>
      <c r="BV9" s="412"/>
      <c r="BW9" s="412"/>
      <c r="BX9" s="412"/>
      <c r="BY9" s="412"/>
      <c r="BZ9" s="412"/>
      <c r="CA9" s="412"/>
      <c r="CB9" s="412"/>
      <c r="CC9" s="412"/>
      <c r="CD9" s="412"/>
      <c r="CE9" s="412"/>
      <c r="CF9" s="412"/>
      <c r="CG9" s="412"/>
      <c r="CH9" s="412"/>
      <c r="CI9" s="412"/>
      <c r="CJ9" s="412"/>
      <c r="CK9" s="412"/>
      <c r="CL9" s="412"/>
      <c r="CM9" s="412"/>
      <c r="CN9" s="412"/>
      <c r="CO9" s="412"/>
      <c r="CP9" s="412"/>
      <c r="CQ9" s="412"/>
      <c r="CR9" s="412"/>
      <c r="CS9" s="412"/>
      <c r="CT9" s="412"/>
      <c r="CU9" s="412"/>
      <c r="CV9" s="412"/>
      <c r="CW9" s="412"/>
      <c r="CX9" s="412"/>
      <c r="CY9" s="412"/>
      <c r="CZ9" s="412"/>
      <c r="DA9" s="412"/>
      <c r="DB9" s="412"/>
      <c r="DC9" s="412"/>
      <c r="DD9" s="412"/>
      <c r="DE9" s="412"/>
      <c r="DF9" s="412"/>
      <c r="DG9" s="412"/>
      <c r="DH9" s="412"/>
      <c r="DI9" s="412"/>
      <c r="DJ9" s="412"/>
      <c r="DK9" s="412"/>
      <c r="DL9" s="412"/>
      <c r="DM9" s="412"/>
      <c r="DN9" s="412"/>
      <c r="DO9" s="412"/>
      <c r="DP9" s="412"/>
      <c r="DQ9" s="412"/>
      <c r="DR9" s="412"/>
      <c r="DS9" s="412"/>
      <c r="DT9" s="412"/>
      <c r="DU9" s="412"/>
      <c r="DV9" s="412"/>
      <c r="DW9" s="412"/>
      <c r="DX9" s="412"/>
      <c r="DY9" s="412"/>
      <c r="DZ9" s="412"/>
      <c r="EA9" s="412"/>
      <c r="EB9" s="412"/>
      <c r="EC9" s="412"/>
      <c r="ED9" s="412"/>
      <c r="EE9" s="412"/>
      <c r="EF9" s="412"/>
      <c r="EG9" s="412"/>
      <c r="EH9" s="412"/>
      <c r="EI9" s="412"/>
      <c r="EJ9" s="412"/>
      <c r="EK9" s="412"/>
      <c r="EL9" s="412"/>
      <c r="EM9" s="412"/>
      <c r="EN9" s="412"/>
      <c r="EO9" s="412"/>
      <c r="EP9" s="412"/>
      <c r="EQ9" s="412"/>
      <c r="ER9" s="412"/>
      <c r="ES9" s="412"/>
      <c r="ET9" s="412"/>
      <c r="EU9" s="412"/>
      <c r="EV9" s="412"/>
      <c r="EW9" s="412"/>
      <c r="EX9" s="412"/>
      <c r="EY9" s="412"/>
      <c r="EZ9" s="412"/>
      <c r="FA9" s="412"/>
      <c r="FB9" s="412"/>
      <c r="FC9" s="412"/>
      <c r="FD9" s="412"/>
      <c r="FE9" s="412"/>
      <c r="FF9" s="412"/>
      <c r="FG9" s="412"/>
      <c r="FH9" s="412"/>
      <c r="FI9" s="412"/>
      <c r="FJ9" s="412"/>
      <c r="FK9" s="412"/>
      <c r="FL9" s="412"/>
      <c r="FM9" s="412"/>
      <c r="FN9" s="412"/>
      <c r="FO9" s="412"/>
      <c r="FP9" s="412"/>
      <c r="FQ9" s="412"/>
      <c r="FR9" s="412"/>
      <c r="FS9" s="412"/>
      <c r="FT9" s="412"/>
      <c r="FU9" s="412"/>
      <c r="FV9" s="412"/>
      <c r="FW9" s="412"/>
      <c r="FX9" s="412"/>
      <c r="FY9" s="412"/>
      <c r="FZ9" s="412"/>
      <c r="GA9" s="412"/>
      <c r="GB9" s="412"/>
      <c r="GC9" s="412"/>
      <c r="GD9" s="412"/>
      <c r="GE9" s="412"/>
      <c r="GF9" s="412"/>
      <c r="GG9" s="412"/>
      <c r="GH9" s="412"/>
      <c r="GI9" s="412"/>
      <c r="GJ9" s="412"/>
      <c r="GK9" s="412"/>
      <c r="GL9" s="412"/>
      <c r="GM9" s="412"/>
      <c r="GN9" s="412"/>
      <c r="GO9" s="412"/>
      <c r="GP9" s="412"/>
      <c r="GQ9" s="412"/>
      <c r="GR9" s="412"/>
      <c r="GS9" s="412"/>
      <c r="GT9" s="412"/>
      <c r="GU9" s="412"/>
      <c r="GV9" s="412"/>
      <c r="GW9" s="412"/>
      <c r="GX9" s="412"/>
      <c r="GY9" s="412"/>
      <c r="GZ9" s="412"/>
      <c r="HA9" s="412"/>
      <c r="HB9" s="412"/>
      <c r="HC9" s="412"/>
      <c r="HD9" s="412"/>
      <c r="HE9" s="412"/>
      <c r="HF9" s="412"/>
      <c r="HG9" s="412"/>
      <c r="HH9" s="412"/>
      <c r="HI9" s="412"/>
      <c r="HJ9" s="412"/>
      <c r="HK9" s="412"/>
      <c r="HL9" s="412"/>
      <c r="HM9" s="412"/>
      <c r="HN9" s="412"/>
      <c r="HO9" s="412"/>
      <c r="HP9" s="412"/>
      <c r="HQ9" s="412"/>
      <c r="HR9" s="412"/>
      <c r="HS9" s="412"/>
      <c r="HT9" s="412"/>
      <c r="HU9" s="412"/>
      <c r="HV9" s="412"/>
      <c r="HW9" s="412"/>
      <c r="HX9" s="412"/>
      <c r="HY9" s="412"/>
      <c r="HZ9" s="412"/>
      <c r="IA9" s="412"/>
      <c r="IB9" s="412"/>
      <c r="IC9" s="412"/>
      <c r="ID9" s="412"/>
      <c r="IE9" s="412"/>
      <c r="IF9" s="412"/>
      <c r="IG9" s="412"/>
      <c r="IH9" s="412"/>
      <c r="II9" s="412"/>
      <c r="IJ9" s="412"/>
      <c r="IK9" s="412"/>
      <c r="IL9" s="412"/>
      <c r="IM9" s="412"/>
      <c r="IN9" s="412"/>
      <c r="IO9" s="412"/>
      <c r="IP9" s="412"/>
      <c r="IQ9" s="412"/>
      <c r="IR9" s="412"/>
      <c r="IS9" s="412"/>
      <c r="IT9" s="412"/>
      <c r="IU9" s="412"/>
      <c r="IV9" s="412"/>
    </row>
    <row r="10" spans="1:256">
      <c r="A10" s="443"/>
      <c r="B10" s="606"/>
      <c r="C10" s="463">
        <v>1</v>
      </c>
      <c r="D10" s="464"/>
      <c r="E10" s="464"/>
      <c r="F10" s="465"/>
      <c r="G10" s="46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412"/>
      <c r="AH10" s="412"/>
      <c r="AI10" s="412"/>
      <c r="AJ10" s="412"/>
      <c r="AK10" s="412"/>
      <c r="AL10" s="412"/>
      <c r="AM10" s="412"/>
      <c r="AN10" s="412"/>
      <c r="AO10" s="412"/>
      <c r="AP10" s="412"/>
      <c r="AQ10" s="412"/>
      <c r="AR10" s="412"/>
      <c r="AS10" s="412"/>
      <c r="AT10" s="412"/>
      <c r="AU10" s="412"/>
      <c r="AV10" s="412"/>
      <c r="AW10" s="412"/>
      <c r="AX10" s="412"/>
      <c r="AY10" s="412"/>
      <c r="AZ10" s="412"/>
      <c r="BA10" s="412"/>
      <c r="BB10" s="412"/>
      <c r="BC10" s="412"/>
      <c r="BD10" s="412"/>
      <c r="BE10" s="412"/>
      <c r="BF10" s="412"/>
      <c r="BG10" s="412"/>
      <c r="BH10" s="412"/>
      <c r="BI10" s="412"/>
      <c r="BJ10" s="412"/>
      <c r="BK10" s="412"/>
      <c r="BL10" s="412"/>
      <c r="BM10" s="412"/>
      <c r="BN10" s="412"/>
      <c r="BO10" s="412"/>
      <c r="BP10" s="412"/>
      <c r="BQ10" s="412"/>
      <c r="BR10" s="412"/>
      <c r="BS10" s="412"/>
      <c r="BT10" s="412"/>
      <c r="BU10" s="412"/>
      <c r="BV10" s="412"/>
      <c r="BW10" s="412"/>
      <c r="BX10" s="412"/>
      <c r="BY10" s="412"/>
      <c r="BZ10" s="412"/>
      <c r="CA10" s="412"/>
      <c r="CB10" s="412"/>
      <c r="CC10" s="412"/>
      <c r="CD10" s="412"/>
      <c r="CE10" s="412"/>
      <c r="CF10" s="412"/>
      <c r="CG10" s="412"/>
      <c r="CH10" s="412"/>
      <c r="CI10" s="412"/>
      <c r="CJ10" s="412"/>
      <c r="CK10" s="412"/>
      <c r="CL10" s="412"/>
      <c r="CM10" s="412"/>
      <c r="CN10" s="412"/>
      <c r="CO10" s="412"/>
      <c r="CP10" s="412"/>
      <c r="CQ10" s="412"/>
      <c r="CR10" s="412"/>
      <c r="CS10" s="412"/>
      <c r="CT10" s="412"/>
      <c r="CU10" s="412"/>
      <c r="CV10" s="412"/>
      <c r="CW10" s="412"/>
      <c r="CX10" s="412"/>
      <c r="CY10" s="412"/>
      <c r="CZ10" s="412"/>
      <c r="DA10" s="412"/>
      <c r="DB10" s="412"/>
      <c r="DC10" s="412"/>
      <c r="DD10" s="412"/>
      <c r="DE10" s="412"/>
      <c r="DF10" s="412"/>
      <c r="DG10" s="412"/>
      <c r="DH10" s="412"/>
      <c r="DI10" s="412"/>
      <c r="DJ10" s="412"/>
      <c r="DK10" s="412"/>
      <c r="DL10" s="412"/>
      <c r="DM10" s="412"/>
      <c r="DN10" s="412"/>
      <c r="DO10" s="412"/>
      <c r="DP10" s="412"/>
      <c r="DQ10" s="412"/>
      <c r="DR10" s="412"/>
      <c r="DS10" s="412"/>
      <c r="DT10" s="412"/>
      <c r="DU10" s="412"/>
      <c r="DV10" s="412"/>
      <c r="DW10" s="412"/>
      <c r="DX10" s="412"/>
      <c r="DY10" s="412"/>
      <c r="DZ10" s="412"/>
      <c r="EA10" s="412"/>
      <c r="EB10" s="412"/>
      <c r="EC10" s="412"/>
      <c r="ED10" s="412"/>
      <c r="EE10" s="412"/>
      <c r="EF10" s="412"/>
      <c r="EG10" s="412"/>
      <c r="EH10" s="412"/>
      <c r="EI10" s="412"/>
      <c r="EJ10" s="412"/>
      <c r="EK10" s="412"/>
      <c r="EL10" s="412"/>
      <c r="EM10" s="412"/>
      <c r="EN10" s="412"/>
      <c r="EO10" s="412"/>
      <c r="EP10" s="412"/>
      <c r="EQ10" s="412"/>
      <c r="ER10" s="412"/>
      <c r="ES10" s="412"/>
      <c r="ET10" s="412"/>
      <c r="EU10" s="412"/>
      <c r="EV10" s="412"/>
      <c r="EW10" s="412"/>
      <c r="EX10" s="412"/>
      <c r="EY10" s="412"/>
      <c r="EZ10" s="412"/>
      <c r="FA10" s="412"/>
      <c r="FB10" s="412"/>
      <c r="FC10" s="412"/>
      <c r="FD10" s="412"/>
      <c r="FE10" s="412"/>
      <c r="FF10" s="412"/>
      <c r="FG10" s="412"/>
      <c r="FH10" s="412"/>
      <c r="FI10" s="412"/>
      <c r="FJ10" s="412"/>
      <c r="FK10" s="412"/>
      <c r="FL10" s="412"/>
      <c r="FM10" s="412"/>
      <c r="FN10" s="412"/>
      <c r="FO10" s="412"/>
      <c r="FP10" s="412"/>
      <c r="FQ10" s="412"/>
      <c r="FR10" s="412"/>
      <c r="FS10" s="412"/>
      <c r="FT10" s="412"/>
      <c r="FU10" s="412"/>
      <c r="FV10" s="412"/>
      <c r="FW10" s="412"/>
      <c r="FX10" s="412"/>
      <c r="FY10" s="412"/>
      <c r="FZ10" s="412"/>
      <c r="GA10" s="412"/>
      <c r="GB10" s="412"/>
      <c r="GC10" s="412"/>
      <c r="GD10" s="412"/>
      <c r="GE10" s="412"/>
      <c r="GF10" s="412"/>
      <c r="GG10" s="412"/>
      <c r="GH10" s="412"/>
      <c r="GI10" s="412"/>
      <c r="GJ10" s="412"/>
      <c r="GK10" s="412"/>
      <c r="GL10" s="412"/>
      <c r="GM10" s="412"/>
      <c r="GN10" s="412"/>
      <c r="GO10" s="412"/>
      <c r="GP10" s="412"/>
      <c r="GQ10" s="412"/>
      <c r="GR10" s="412"/>
      <c r="GS10" s="412"/>
      <c r="GT10" s="412"/>
      <c r="GU10" s="412"/>
      <c r="GV10" s="412"/>
      <c r="GW10" s="412"/>
      <c r="GX10" s="412"/>
      <c r="GY10" s="412"/>
      <c r="GZ10" s="412"/>
      <c r="HA10" s="412"/>
      <c r="HB10" s="412"/>
      <c r="HC10" s="412"/>
      <c r="HD10" s="412"/>
      <c r="HE10" s="412"/>
      <c r="HF10" s="412"/>
      <c r="HG10" s="412"/>
      <c r="HH10" s="412"/>
      <c r="HI10" s="412"/>
      <c r="HJ10" s="412"/>
      <c r="HK10" s="412"/>
      <c r="HL10" s="412"/>
      <c r="HM10" s="412"/>
      <c r="HN10" s="412"/>
      <c r="HO10" s="412"/>
      <c r="HP10" s="412"/>
      <c r="HQ10" s="412"/>
      <c r="HR10" s="412"/>
      <c r="HS10" s="412"/>
      <c r="HT10" s="412"/>
      <c r="HU10" s="412"/>
      <c r="HV10" s="412"/>
      <c r="HW10" s="412"/>
      <c r="HX10" s="412"/>
      <c r="HY10" s="412"/>
      <c r="HZ10" s="412"/>
      <c r="IA10" s="412"/>
      <c r="IB10" s="412"/>
      <c r="IC10" s="412"/>
      <c r="ID10" s="412"/>
      <c r="IE10" s="412"/>
      <c r="IF10" s="412"/>
      <c r="IG10" s="412"/>
      <c r="IH10" s="412"/>
      <c r="II10" s="412"/>
      <c r="IJ10" s="412"/>
      <c r="IK10" s="412"/>
      <c r="IL10" s="412"/>
      <c r="IM10" s="412"/>
      <c r="IN10" s="412"/>
      <c r="IO10" s="412"/>
      <c r="IP10" s="412"/>
      <c r="IQ10" s="412"/>
      <c r="IR10" s="412"/>
      <c r="IS10" s="412"/>
      <c r="IT10" s="412"/>
      <c r="IU10" s="412"/>
      <c r="IV10" s="412"/>
    </row>
    <row r="11" spans="1:256">
      <c r="A11" s="443"/>
      <c r="B11" s="606"/>
      <c r="C11" s="463">
        <v>2</v>
      </c>
      <c r="D11" s="464"/>
      <c r="E11" s="464"/>
      <c r="F11" s="465"/>
      <c r="G11" s="462"/>
      <c r="I11" s="412"/>
      <c r="J11" s="412"/>
      <c r="K11" s="412"/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412"/>
      <c r="AF11" s="412"/>
      <c r="AG11" s="412"/>
      <c r="AH11" s="412"/>
      <c r="AI11" s="412"/>
      <c r="AJ11" s="412"/>
      <c r="AK11" s="412"/>
      <c r="AL11" s="412"/>
      <c r="AM11" s="412"/>
      <c r="AN11" s="412"/>
      <c r="AO11" s="412"/>
      <c r="AP11" s="412"/>
      <c r="AQ11" s="412"/>
      <c r="AR11" s="412"/>
      <c r="AS11" s="412"/>
      <c r="AT11" s="412"/>
      <c r="AU11" s="412"/>
      <c r="AV11" s="412"/>
      <c r="AW11" s="412"/>
      <c r="AX11" s="412"/>
      <c r="AY11" s="412"/>
      <c r="AZ11" s="412"/>
      <c r="BA11" s="412"/>
      <c r="BB11" s="412"/>
      <c r="BC11" s="412"/>
      <c r="BD11" s="412"/>
      <c r="BE11" s="412"/>
      <c r="BF11" s="412"/>
      <c r="BG11" s="412"/>
      <c r="BH11" s="412"/>
      <c r="BI11" s="412"/>
      <c r="BJ11" s="412"/>
      <c r="BK11" s="412"/>
      <c r="BL11" s="412"/>
      <c r="BM11" s="412"/>
      <c r="BN11" s="412"/>
      <c r="BO11" s="412"/>
      <c r="BP11" s="412"/>
      <c r="BQ11" s="412"/>
      <c r="BR11" s="412"/>
      <c r="BS11" s="412"/>
      <c r="BT11" s="412"/>
      <c r="BU11" s="412"/>
      <c r="BV11" s="412"/>
      <c r="BW11" s="412"/>
      <c r="BX11" s="412"/>
      <c r="BY11" s="412"/>
      <c r="BZ11" s="412"/>
      <c r="CA11" s="412"/>
      <c r="CB11" s="412"/>
      <c r="CC11" s="412"/>
      <c r="CD11" s="412"/>
      <c r="CE11" s="412"/>
      <c r="CF11" s="412"/>
      <c r="CG11" s="412"/>
      <c r="CH11" s="412"/>
      <c r="CI11" s="412"/>
      <c r="CJ11" s="412"/>
      <c r="CK11" s="412"/>
      <c r="CL11" s="412"/>
      <c r="CM11" s="412"/>
      <c r="CN11" s="412"/>
      <c r="CO11" s="412"/>
      <c r="CP11" s="412"/>
      <c r="CQ11" s="412"/>
      <c r="CR11" s="412"/>
      <c r="CS11" s="412"/>
      <c r="CT11" s="412"/>
      <c r="CU11" s="412"/>
      <c r="CV11" s="412"/>
      <c r="CW11" s="412"/>
      <c r="CX11" s="412"/>
      <c r="CY11" s="412"/>
      <c r="CZ11" s="412"/>
      <c r="DA11" s="412"/>
      <c r="DB11" s="412"/>
      <c r="DC11" s="412"/>
      <c r="DD11" s="412"/>
      <c r="DE11" s="412"/>
      <c r="DF11" s="412"/>
      <c r="DG11" s="412"/>
      <c r="DH11" s="412"/>
      <c r="DI11" s="412"/>
      <c r="DJ11" s="412"/>
      <c r="DK11" s="412"/>
      <c r="DL11" s="412"/>
      <c r="DM11" s="412"/>
      <c r="DN11" s="412"/>
      <c r="DO11" s="412"/>
      <c r="DP11" s="412"/>
      <c r="DQ11" s="412"/>
      <c r="DR11" s="412"/>
      <c r="DS11" s="412"/>
      <c r="DT11" s="412"/>
      <c r="DU11" s="412"/>
      <c r="DV11" s="412"/>
      <c r="DW11" s="412"/>
      <c r="DX11" s="412"/>
      <c r="DY11" s="412"/>
      <c r="DZ11" s="412"/>
      <c r="EA11" s="412"/>
      <c r="EB11" s="412"/>
      <c r="EC11" s="412"/>
      <c r="ED11" s="412"/>
      <c r="EE11" s="412"/>
      <c r="EF11" s="412"/>
      <c r="EG11" s="412"/>
      <c r="EH11" s="412"/>
      <c r="EI11" s="412"/>
      <c r="EJ11" s="412"/>
      <c r="EK11" s="412"/>
      <c r="EL11" s="412"/>
      <c r="EM11" s="412"/>
      <c r="EN11" s="412"/>
      <c r="EO11" s="412"/>
      <c r="EP11" s="412"/>
      <c r="EQ11" s="412"/>
      <c r="ER11" s="412"/>
      <c r="ES11" s="412"/>
      <c r="ET11" s="412"/>
      <c r="EU11" s="412"/>
      <c r="EV11" s="412"/>
      <c r="EW11" s="412"/>
      <c r="EX11" s="412"/>
      <c r="EY11" s="412"/>
      <c r="EZ11" s="412"/>
      <c r="FA11" s="412"/>
      <c r="FB11" s="412"/>
      <c r="FC11" s="412"/>
      <c r="FD11" s="412"/>
      <c r="FE11" s="412"/>
      <c r="FF11" s="412"/>
      <c r="FG11" s="412"/>
      <c r="FH11" s="412"/>
      <c r="FI11" s="412"/>
      <c r="FJ11" s="412"/>
      <c r="FK11" s="412"/>
      <c r="FL11" s="412"/>
      <c r="FM11" s="412"/>
      <c r="FN11" s="412"/>
      <c r="FO11" s="412"/>
      <c r="FP11" s="412"/>
      <c r="FQ11" s="412"/>
      <c r="FR11" s="412"/>
      <c r="FS11" s="412"/>
      <c r="FT11" s="412"/>
      <c r="FU11" s="412"/>
      <c r="FV11" s="412"/>
      <c r="FW11" s="412"/>
      <c r="FX11" s="412"/>
      <c r="FY11" s="412"/>
      <c r="FZ11" s="412"/>
      <c r="GA11" s="412"/>
      <c r="GB11" s="412"/>
      <c r="GC11" s="412"/>
      <c r="GD11" s="412"/>
      <c r="GE11" s="412"/>
      <c r="GF11" s="412"/>
      <c r="GG11" s="412"/>
      <c r="GH11" s="412"/>
      <c r="GI11" s="412"/>
      <c r="GJ11" s="412"/>
      <c r="GK11" s="412"/>
      <c r="GL11" s="412"/>
      <c r="GM11" s="412"/>
      <c r="GN11" s="412"/>
      <c r="GO11" s="412"/>
      <c r="GP11" s="412"/>
      <c r="GQ11" s="412"/>
      <c r="GR11" s="412"/>
      <c r="GS11" s="412"/>
      <c r="GT11" s="412"/>
      <c r="GU11" s="412"/>
      <c r="GV11" s="412"/>
      <c r="GW11" s="412"/>
      <c r="GX11" s="412"/>
      <c r="GY11" s="412"/>
      <c r="GZ11" s="412"/>
      <c r="HA11" s="412"/>
      <c r="HB11" s="412"/>
      <c r="HC11" s="412"/>
      <c r="HD11" s="412"/>
      <c r="HE11" s="412"/>
      <c r="HF11" s="412"/>
      <c r="HG11" s="412"/>
      <c r="HH11" s="412"/>
      <c r="HI11" s="412"/>
      <c r="HJ11" s="412"/>
      <c r="HK11" s="412"/>
      <c r="HL11" s="412"/>
      <c r="HM11" s="412"/>
      <c r="HN11" s="412"/>
      <c r="HO11" s="412"/>
      <c r="HP11" s="412"/>
      <c r="HQ11" s="412"/>
      <c r="HR11" s="412"/>
      <c r="HS11" s="412"/>
      <c r="HT11" s="412"/>
      <c r="HU11" s="412"/>
      <c r="HV11" s="412"/>
      <c r="HW11" s="412"/>
      <c r="HX11" s="412"/>
      <c r="HY11" s="412"/>
      <c r="HZ11" s="412"/>
      <c r="IA11" s="412"/>
      <c r="IB11" s="412"/>
      <c r="IC11" s="412"/>
      <c r="ID11" s="412"/>
      <c r="IE11" s="412"/>
      <c r="IF11" s="412"/>
      <c r="IG11" s="412"/>
      <c r="IH11" s="412"/>
      <c r="II11" s="412"/>
      <c r="IJ11" s="412"/>
      <c r="IK11" s="412"/>
      <c r="IL11" s="412"/>
      <c r="IM11" s="412"/>
      <c r="IN11" s="412"/>
      <c r="IO11" s="412"/>
      <c r="IP11" s="412"/>
      <c r="IQ11" s="412"/>
      <c r="IR11" s="412"/>
      <c r="IS11" s="412"/>
      <c r="IT11" s="412"/>
      <c r="IU11" s="412"/>
      <c r="IV11" s="412"/>
    </row>
    <row r="12" spans="1:256">
      <c r="A12" s="443"/>
      <c r="B12" s="606"/>
      <c r="C12" s="463">
        <v>3</v>
      </c>
      <c r="D12" s="464"/>
      <c r="E12" s="464"/>
      <c r="F12" s="465"/>
      <c r="G12" s="462"/>
      <c r="I12" s="412"/>
      <c r="J12" s="412"/>
      <c r="K12" s="412"/>
      <c r="L12" s="412"/>
      <c r="M12" s="412"/>
      <c r="N12" s="412"/>
      <c r="O12" s="412"/>
      <c r="P12" s="412"/>
      <c r="Q12" s="412"/>
      <c r="R12" s="412"/>
      <c r="S12" s="412"/>
      <c r="T12" s="412"/>
      <c r="U12" s="412"/>
      <c r="V12" s="412"/>
      <c r="W12" s="412"/>
      <c r="X12" s="412"/>
      <c r="Y12" s="412"/>
      <c r="Z12" s="412"/>
      <c r="AA12" s="412"/>
      <c r="AB12" s="412"/>
      <c r="AC12" s="412"/>
      <c r="AD12" s="412"/>
      <c r="AE12" s="412"/>
      <c r="AF12" s="412"/>
      <c r="AG12" s="412"/>
      <c r="AH12" s="412"/>
      <c r="AI12" s="412"/>
      <c r="AJ12" s="412"/>
      <c r="AK12" s="412"/>
      <c r="AL12" s="412"/>
      <c r="AM12" s="412"/>
      <c r="AN12" s="412"/>
      <c r="AO12" s="412"/>
      <c r="AP12" s="412"/>
      <c r="AQ12" s="412"/>
      <c r="AR12" s="412"/>
      <c r="AS12" s="412"/>
      <c r="AT12" s="412"/>
      <c r="AU12" s="412"/>
      <c r="AV12" s="412"/>
      <c r="AW12" s="412"/>
      <c r="AX12" s="412"/>
      <c r="AY12" s="412"/>
      <c r="AZ12" s="412"/>
      <c r="BA12" s="412"/>
      <c r="BB12" s="412"/>
      <c r="BC12" s="412"/>
      <c r="BD12" s="412"/>
      <c r="BE12" s="412"/>
      <c r="BF12" s="412"/>
      <c r="BG12" s="412"/>
      <c r="BH12" s="412"/>
      <c r="BI12" s="412"/>
      <c r="BJ12" s="412"/>
      <c r="BK12" s="412"/>
      <c r="BL12" s="412"/>
      <c r="BM12" s="412"/>
      <c r="BN12" s="412"/>
      <c r="BO12" s="412"/>
      <c r="BP12" s="412"/>
      <c r="BQ12" s="412"/>
      <c r="BR12" s="412"/>
      <c r="BS12" s="412"/>
      <c r="BT12" s="412"/>
      <c r="BU12" s="412"/>
      <c r="BV12" s="412"/>
      <c r="BW12" s="412"/>
      <c r="BX12" s="412"/>
      <c r="BY12" s="412"/>
      <c r="BZ12" s="412"/>
      <c r="CA12" s="412"/>
      <c r="CB12" s="412"/>
      <c r="CC12" s="412"/>
      <c r="CD12" s="412"/>
      <c r="CE12" s="412"/>
      <c r="CF12" s="412"/>
      <c r="CG12" s="412"/>
      <c r="CH12" s="412"/>
      <c r="CI12" s="412"/>
      <c r="CJ12" s="412"/>
      <c r="CK12" s="412"/>
      <c r="CL12" s="412"/>
      <c r="CM12" s="412"/>
      <c r="CN12" s="412"/>
      <c r="CO12" s="412"/>
      <c r="CP12" s="412"/>
      <c r="CQ12" s="412"/>
      <c r="CR12" s="412"/>
      <c r="CS12" s="412"/>
      <c r="CT12" s="412"/>
      <c r="CU12" s="412"/>
      <c r="CV12" s="412"/>
      <c r="CW12" s="412"/>
      <c r="CX12" s="412"/>
      <c r="CY12" s="412"/>
      <c r="CZ12" s="412"/>
      <c r="DA12" s="412"/>
      <c r="DB12" s="412"/>
      <c r="DC12" s="412"/>
      <c r="DD12" s="412"/>
      <c r="DE12" s="412"/>
      <c r="DF12" s="412"/>
      <c r="DG12" s="412"/>
      <c r="DH12" s="412"/>
      <c r="DI12" s="412"/>
      <c r="DJ12" s="412"/>
      <c r="DK12" s="412"/>
      <c r="DL12" s="412"/>
      <c r="DM12" s="412"/>
      <c r="DN12" s="412"/>
      <c r="DO12" s="412"/>
      <c r="DP12" s="412"/>
      <c r="DQ12" s="412"/>
      <c r="DR12" s="412"/>
      <c r="DS12" s="412"/>
      <c r="DT12" s="412"/>
      <c r="DU12" s="412"/>
      <c r="DV12" s="412"/>
      <c r="DW12" s="412"/>
      <c r="DX12" s="412"/>
      <c r="DY12" s="412"/>
      <c r="DZ12" s="412"/>
      <c r="EA12" s="412"/>
      <c r="EB12" s="412"/>
      <c r="EC12" s="412"/>
      <c r="ED12" s="412"/>
      <c r="EE12" s="412"/>
      <c r="EF12" s="412"/>
      <c r="EG12" s="412"/>
      <c r="EH12" s="412"/>
      <c r="EI12" s="412"/>
      <c r="EJ12" s="412"/>
      <c r="EK12" s="412"/>
      <c r="EL12" s="412"/>
      <c r="EM12" s="412"/>
      <c r="EN12" s="412"/>
      <c r="EO12" s="412"/>
      <c r="EP12" s="412"/>
      <c r="EQ12" s="412"/>
      <c r="ER12" s="412"/>
      <c r="ES12" s="412"/>
      <c r="ET12" s="412"/>
      <c r="EU12" s="412"/>
      <c r="EV12" s="412"/>
      <c r="EW12" s="412"/>
      <c r="EX12" s="412"/>
      <c r="EY12" s="412"/>
      <c r="EZ12" s="412"/>
      <c r="FA12" s="412"/>
      <c r="FB12" s="412"/>
      <c r="FC12" s="412"/>
      <c r="FD12" s="412"/>
      <c r="FE12" s="412"/>
      <c r="FF12" s="412"/>
      <c r="FG12" s="412"/>
      <c r="FH12" s="412"/>
      <c r="FI12" s="412"/>
      <c r="FJ12" s="412"/>
      <c r="FK12" s="412"/>
      <c r="FL12" s="412"/>
      <c r="FM12" s="412"/>
      <c r="FN12" s="412"/>
      <c r="FO12" s="412"/>
      <c r="FP12" s="412"/>
      <c r="FQ12" s="412"/>
      <c r="FR12" s="412"/>
      <c r="FS12" s="412"/>
      <c r="FT12" s="412"/>
      <c r="FU12" s="412"/>
      <c r="FV12" s="412"/>
      <c r="FW12" s="412"/>
      <c r="FX12" s="412"/>
      <c r="FY12" s="412"/>
      <c r="FZ12" s="412"/>
      <c r="GA12" s="412"/>
      <c r="GB12" s="412"/>
      <c r="GC12" s="412"/>
      <c r="GD12" s="412"/>
      <c r="GE12" s="412"/>
      <c r="GF12" s="412"/>
      <c r="GG12" s="412"/>
      <c r="GH12" s="412"/>
      <c r="GI12" s="412"/>
      <c r="GJ12" s="412"/>
      <c r="GK12" s="412"/>
      <c r="GL12" s="412"/>
      <c r="GM12" s="412"/>
      <c r="GN12" s="412"/>
      <c r="GO12" s="412"/>
      <c r="GP12" s="412"/>
      <c r="GQ12" s="412"/>
      <c r="GR12" s="412"/>
      <c r="GS12" s="412"/>
      <c r="GT12" s="412"/>
      <c r="GU12" s="412"/>
      <c r="GV12" s="412"/>
      <c r="GW12" s="412"/>
      <c r="GX12" s="412"/>
      <c r="GY12" s="412"/>
      <c r="GZ12" s="412"/>
      <c r="HA12" s="412"/>
      <c r="HB12" s="412"/>
      <c r="HC12" s="412"/>
      <c r="HD12" s="412"/>
      <c r="HE12" s="412"/>
      <c r="HF12" s="412"/>
      <c r="HG12" s="412"/>
      <c r="HH12" s="412"/>
      <c r="HI12" s="412"/>
      <c r="HJ12" s="412"/>
      <c r="HK12" s="412"/>
      <c r="HL12" s="412"/>
      <c r="HM12" s="412"/>
      <c r="HN12" s="412"/>
      <c r="HO12" s="412"/>
      <c r="HP12" s="412"/>
      <c r="HQ12" s="412"/>
      <c r="HR12" s="412"/>
      <c r="HS12" s="412"/>
      <c r="HT12" s="412"/>
      <c r="HU12" s="412"/>
      <c r="HV12" s="412"/>
      <c r="HW12" s="412"/>
      <c r="HX12" s="412"/>
      <c r="HY12" s="412"/>
      <c r="HZ12" s="412"/>
      <c r="IA12" s="412"/>
      <c r="IB12" s="412"/>
      <c r="IC12" s="412"/>
      <c r="ID12" s="412"/>
      <c r="IE12" s="412"/>
      <c r="IF12" s="412"/>
      <c r="IG12" s="412"/>
      <c r="IH12" s="412"/>
      <c r="II12" s="412"/>
      <c r="IJ12" s="412"/>
      <c r="IK12" s="412"/>
      <c r="IL12" s="412"/>
      <c r="IM12" s="412"/>
      <c r="IN12" s="412"/>
      <c r="IO12" s="412"/>
      <c r="IP12" s="412"/>
      <c r="IQ12" s="412"/>
      <c r="IR12" s="412"/>
      <c r="IS12" s="412"/>
      <c r="IT12" s="412"/>
      <c r="IU12" s="412"/>
      <c r="IV12" s="412"/>
    </row>
    <row r="13" spans="1:256">
      <c r="A13" s="443"/>
      <c r="B13" s="606"/>
      <c r="C13" s="463">
        <v>4</v>
      </c>
      <c r="D13" s="464"/>
      <c r="E13" s="464"/>
      <c r="F13" s="465"/>
      <c r="G13" s="462"/>
      <c r="I13" s="412"/>
      <c r="J13" s="412"/>
      <c r="K13" s="412"/>
      <c r="L13" s="412"/>
      <c r="M13" s="412"/>
      <c r="N13" s="412"/>
      <c r="O13" s="412"/>
      <c r="P13" s="412"/>
      <c r="Q13" s="412"/>
      <c r="R13" s="412"/>
      <c r="S13" s="412"/>
      <c r="T13" s="412"/>
      <c r="U13" s="412"/>
      <c r="V13" s="412"/>
      <c r="W13" s="412"/>
      <c r="X13" s="412"/>
      <c r="Y13" s="412"/>
      <c r="Z13" s="412"/>
      <c r="AA13" s="412"/>
      <c r="AB13" s="412"/>
      <c r="AC13" s="412"/>
      <c r="AD13" s="412"/>
      <c r="AE13" s="412"/>
      <c r="AF13" s="412"/>
      <c r="AG13" s="412"/>
      <c r="AH13" s="412"/>
      <c r="AI13" s="412"/>
      <c r="AJ13" s="412"/>
      <c r="AK13" s="412"/>
      <c r="AL13" s="412"/>
      <c r="AM13" s="412"/>
      <c r="AN13" s="412"/>
      <c r="AO13" s="412"/>
      <c r="AP13" s="412"/>
      <c r="AQ13" s="412"/>
      <c r="AR13" s="412"/>
      <c r="AS13" s="412"/>
      <c r="AT13" s="412"/>
      <c r="AU13" s="412"/>
      <c r="AV13" s="412"/>
      <c r="AW13" s="412"/>
      <c r="AX13" s="412"/>
      <c r="AY13" s="412"/>
      <c r="AZ13" s="412"/>
      <c r="BA13" s="412"/>
      <c r="BB13" s="412"/>
      <c r="BC13" s="412"/>
      <c r="BD13" s="412"/>
      <c r="BE13" s="412"/>
      <c r="BF13" s="412"/>
      <c r="BG13" s="412"/>
      <c r="BH13" s="412"/>
      <c r="BI13" s="412"/>
      <c r="BJ13" s="412"/>
      <c r="BK13" s="412"/>
      <c r="BL13" s="412"/>
      <c r="BM13" s="412"/>
      <c r="BN13" s="412"/>
      <c r="BO13" s="412"/>
      <c r="BP13" s="412"/>
      <c r="BQ13" s="412"/>
      <c r="BR13" s="412"/>
      <c r="BS13" s="412"/>
      <c r="BT13" s="412"/>
      <c r="BU13" s="412"/>
      <c r="BV13" s="412"/>
      <c r="BW13" s="412"/>
      <c r="BX13" s="412"/>
      <c r="BY13" s="412"/>
      <c r="BZ13" s="412"/>
      <c r="CA13" s="412"/>
      <c r="CB13" s="412"/>
      <c r="CC13" s="412"/>
      <c r="CD13" s="412"/>
      <c r="CE13" s="412"/>
      <c r="CF13" s="412"/>
      <c r="CG13" s="412"/>
      <c r="CH13" s="412"/>
      <c r="CI13" s="412"/>
      <c r="CJ13" s="412"/>
      <c r="CK13" s="412"/>
      <c r="CL13" s="412"/>
      <c r="CM13" s="412"/>
      <c r="CN13" s="412"/>
      <c r="CO13" s="412"/>
      <c r="CP13" s="412"/>
      <c r="CQ13" s="412"/>
      <c r="CR13" s="412"/>
      <c r="CS13" s="412"/>
      <c r="CT13" s="412"/>
      <c r="CU13" s="412"/>
      <c r="CV13" s="412"/>
      <c r="CW13" s="412"/>
      <c r="CX13" s="412"/>
      <c r="CY13" s="412"/>
      <c r="CZ13" s="412"/>
      <c r="DA13" s="412"/>
      <c r="DB13" s="412"/>
      <c r="DC13" s="412"/>
      <c r="DD13" s="412"/>
      <c r="DE13" s="412"/>
      <c r="DF13" s="412"/>
      <c r="DG13" s="412"/>
      <c r="DH13" s="412"/>
      <c r="DI13" s="412"/>
      <c r="DJ13" s="412"/>
      <c r="DK13" s="412"/>
      <c r="DL13" s="412"/>
      <c r="DM13" s="412"/>
      <c r="DN13" s="412"/>
      <c r="DO13" s="412"/>
      <c r="DP13" s="412"/>
      <c r="DQ13" s="412"/>
      <c r="DR13" s="412"/>
      <c r="DS13" s="412"/>
      <c r="DT13" s="412"/>
      <c r="DU13" s="412"/>
      <c r="DV13" s="412"/>
      <c r="DW13" s="412"/>
      <c r="DX13" s="412"/>
      <c r="DY13" s="412"/>
      <c r="DZ13" s="412"/>
      <c r="EA13" s="412"/>
      <c r="EB13" s="412"/>
      <c r="EC13" s="412"/>
      <c r="ED13" s="412"/>
      <c r="EE13" s="412"/>
      <c r="EF13" s="412"/>
      <c r="EG13" s="412"/>
      <c r="EH13" s="412"/>
      <c r="EI13" s="412"/>
      <c r="EJ13" s="412"/>
      <c r="EK13" s="412"/>
      <c r="EL13" s="412"/>
      <c r="EM13" s="412"/>
      <c r="EN13" s="412"/>
      <c r="EO13" s="412"/>
      <c r="EP13" s="412"/>
      <c r="EQ13" s="412"/>
      <c r="ER13" s="412"/>
      <c r="ES13" s="412"/>
      <c r="ET13" s="412"/>
      <c r="EU13" s="412"/>
      <c r="EV13" s="412"/>
      <c r="EW13" s="412"/>
      <c r="EX13" s="412"/>
      <c r="EY13" s="412"/>
      <c r="EZ13" s="412"/>
      <c r="FA13" s="412"/>
      <c r="FB13" s="412"/>
      <c r="FC13" s="412"/>
      <c r="FD13" s="412"/>
      <c r="FE13" s="412"/>
      <c r="FF13" s="412"/>
      <c r="FG13" s="412"/>
      <c r="FH13" s="412"/>
      <c r="FI13" s="412"/>
      <c r="FJ13" s="412"/>
      <c r="FK13" s="412"/>
      <c r="FL13" s="412"/>
      <c r="FM13" s="412"/>
      <c r="FN13" s="412"/>
      <c r="FO13" s="412"/>
      <c r="FP13" s="412"/>
      <c r="FQ13" s="412"/>
      <c r="FR13" s="412"/>
      <c r="FS13" s="412"/>
      <c r="FT13" s="412"/>
      <c r="FU13" s="412"/>
      <c r="FV13" s="412"/>
      <c r="FW13" s="412"/>
      <c r="FX13" s="412"/>
      <c r="FY13" s="412"/>
      <c r="FZ13" s="412"/>
      <c r="GA13" s="412"/>
      <c r="GB13" s="412"/>
      <c r="GC13" s="412"/>
      <c r="GD13" s="412"/>
      <c r="GE13" s="412"/>
      <c r="GF13" s="412"/>
      <c r="GG13" s="412"/>
      <c r="GH13" s="412"/>
      <c r="GI13" s="412"/>
      <c r="GJ13" s="412"/>
      <c r="GK13" s="412"/>
      <c r="GL13" s="412"/>
      <c r="GM13" s="412"/>
      <c r="GN13" s="412"/>
      <c r="GO13" s="412"/>
      <c r="GP13" s="412"/>
      <c r="GQ13" s="412"/>
      <c r="GR13" s="412"/>
      <c r="GS13" s="412"/>
      <c r="GT13" s="412"/>
      <c r="GU13" s="412"/>
      <c r="GV13" s="412"/>
      <c r="GW13" s="412"/>
      <c r="GX13" s="412"/>
      <c r="GY13" s="412"/>
      <c r="GZ13" s="412"/>
      <c r="HA13" s="412"/>
      <c r="HB13" s="412"/>
      <c r="HC13" s="412"/>
      <c r="HD13" s="412"/>
      <c r="HE13" s="412"/>
      <c r="HF13" s="412"/>
      <c r="HG13" s="412"/>
      <c r="HH13" s="412"/>
      <c r="HI13" s="412"/>
      <c r="HJ13" s="412"/>
      <c r="HK13" s="412"/>
      <c r="HL13" s="412"/>
      <c r="HM13" s="412"/>
      <c r="HN13" s="412"/>
      <c r="HO13" s="412"/>
      <c r="HP13" s="412"/>
      <c r="HQ13" s="412"/>
      <c r="HR13" s="412"/>
      <c r="HS13" s="412"/>
      <c r="HT13" s="412"/>
      <c r="HU13" s="412"/>
      <c r="HV13" s="412"/>
      <c r="HW13" s="412"/>
      <c r="HX13" s="412"/>
      <c r="HY13" s="412"/>
      <c r="HZ13" s="412"/>
      <c r="IA13" s="412"/>
      <c r="IB13" s="412"/>
      <c r="IC13" s="412"/>
      <c r="ID13" s="412"/>
      <c r="IE13" s="412"/>
      <c r="IF13" s="412"/>
      <c r="IG13" s="412"/>
      <c r="IH13" s="412"/>
      <c r="II13" s="412"/>
      <c r="IJ13" s="412"/>
      <c r="IK13" s="412"/>
      <c r="IL13" s="412"/>
      <c r="IM13" s="412"/>
      <c r="IN13" s="412"/>
      <c r="IO13" s="412"/>
      <c r="IP13" s="412"/>
      <c r="IQ13" s="412"/>
      <c r="IR13" s="412"/>
      <c r="IS13" s="412"/>
      <c r="IT13" s="412"/>
      <c r="IU13" s="412"/>
      <c r="IV13" s="412"/>
    </row>
    <row r="14" spans="1:256">
      <c r="A14" s="443"/>
      <c r="B14" s="606"/>
      <c r="C14" s="463">
        <v>5</v>
      </c>
      <c r="D14" s="464"/>
      <c r="E14" s="464"/>
      <c r="F14" s="465"/>
      <c r="G14" s="46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412"/>
      <c r="W14" s="412"/>
      <c r="X14" s="412"/>
      <c r="Y14" s="412"/>
      <c r="Z14" s="412"/>
      <c r="AA14" s="412"/>
      <c r="AB14" s="412"/>
      <c r="AC14" s="412"/>
      <c r="AD14" s="412"/>
      <c r="AE14" s="412"/>
      <c r="AF14" s="412"/>
      <c r="AG14" s="412"/>
      <c r="AH14" s="412"/>
      <c r="AI14" s="412"/>
      <c r="AJ14" s="412"/>
      <c r="AK14" s="412"/>
      <c r="AL14" s="412"/>
      <c r="AM14" s="412"/>
      <c r="AN14" s="412"/>
      <c r="AO14" s="412"/>
      <c r="AP14" s="412"/>
      <c r="AQ14" s="412"/>
      <c r="AR14" s="412"/>
      <c r="AS14" s="412"/>
      <c r="AT14" s="412"/>
      <c r="AU14" s="412"/>
      <c r="AV14" s="412"/>
      <c r="AW14" s="412"/>
      <c r="AX14" s="412"/>
      <c r="AY14" s="412"/>
      <c r="AZ14" s="412"/>
      <c r="BA14" s="412"/>
      <c r="BB14" s="412"/>
      <c r="BC14" s="412"/>
      <c r="BD14" s="412"/>
      <c r="BE14" s="412"/>
      <c r="BF14" s="412"/>
      <c r="BG14" s="412"/>
      <c r="BH14" s="412"/>
      <c r="BI14" s="412"/>
      <c r="BJ14" s="412"/>
      <c r="BK14" s="412"/>
      <c r="BL14" s="412"/>
      <c r="BM14" s="412"/>
      <c r="BN14" s="412"/>
      <c r="BO14" s="412"/>
      <c r="BP14" s="412"/>
      <c r="BQ14" s="412"/>
      <c r="BR14" s="412"/>
      <c r="BS14" s="412"/>
      <c r="BT14" s="412"/>
      <c r="BU14" s="412"/>
      <c r="BV14" s="412"/>
      <c r="BW14" s="412"/>
      <c r="BX14" s="412"/>
      <c r="BY14" s="412"/>
      <c r="BZ14" s="412"/>
      <c r="CA14" s="412"/>
      <c r="CB14" s="412"/>
      <c r="CC14" s="412"/>
      <c r="CD14" s="412"/>
      <c r="CE14" s="412"/>
      <c r="CF14" s="412"/>
      <c r="CG14" s="412"/>
      <c r="CH14" s="412"/>
      <c r="CI14" s="412"/>
      <c r="CJ14" s="412"/>
      <c r="CK14" s="412"/>
      <c r="CL14" s="412"/>
      <c r="CM14" s="412"/>
      <c r="CN14" s="412"/>
      <c r="CO14" s="412"/>
      <c r="CP14" s="412"/>
      <c r="CQ14" s="412"/>
      <c r="CR14" s="412"/>
      <c r="CS14" s="412"/>
      <c r="CT14" s="412"/>
      <c r="CU14" s="412"/>
      <c r="CV14" s="412"/>
      <c r="CW14" s="412"/>
      <c r="CX14" s="412"/>
      <c r="CY14" s="412"/>
      <c r="CZ14" s="412"/>
      <c r="DA14" s="412"/>
      <c r="DB14" s="412"/>
      <c r="DC14" s="412"/>
      <c r="DD14" s="412"/>
      <c r="DE14" s="412"/>
      <c r="DF14" s="412"/>
      <c r="DG14" s="412"/>
      <c r="DH14" s="412"/>
      <c r="DI14" s="412"/>
      <c r="DJ14" s="412"/>
      <c r="DK14" s="412"/>
      <c r="DL14" s="412"/>
      <c r="DM14" s="412"/>
      <c r="DN14" s="412"/>
      <c r="DO14" s="412"/>
      <c r="DP14" s="412"/>
      <c r="DQ14" s="412"/>
      <c r="DR14" s="412"/>
      <c r="DS14" s="412"/>
      <c r="DT14" s="412"/>
      <c r="DU14" s="412"/>
      <c r="DV14" s="412"/>
      <c r="DW14" s="412"/>
      <c r="DX14" s="412"/>
      <c r="DY14" s="412"/>
      <c r="DZ14" s="412"/>
      <c r="EA14" s="412"/>
      <c r="EB14" s="412"/>
      <c r="EC14" s="412"/>
      <c r="ED14" s="412"/>
      <c r="EE14" s="412"/>
      <c r="EF14" s="412"/>
      <c r="EG14" s="412"/>
      <c r="EH14" s="412"/>
      <c r="EI14" s="412"/>
      <c r="EJ14" s="412"/>
      <c r="EK14" s="412"/>
      <c r="EL14" s="412"/>
      <c r="EM14" s="412"/>
      <c r="EN14" s="412"/>
      <c r="EO14" s="412"/>
      <c r="EP14" s="412"/>
      <c r="EQ14" s="412"/>
      <c r="ER14" s="412"/>
      <c r="ES14" s="412"/>
      <c r="ET14" s="412"/>
      <c r="EU14" s="412"/>
      <c r="EV14" s="412"/>
      <c r="EW14" s="412"/>
      <c r="EX14" s="412"/>
      <c r="EY14" s="412"/>
      <c r="EZ14" s="412"/>
      <c r="FA14" s="412"/>
      <c r="FB14" s="412"/>
      <c r="FC14" s="412"/>
      <c r="FD14" s="412"/>
      <c r="FE14" s="412"/>
      <c r="FF14" s="412"/>
      <c r="FG14" s="412"/>
      <c r="FH14" s="412"/>
      <c r="FI14" s="412"/>
      <c r="FJ14" s="412"/>
      <c r="FK14" s="412"/>
      <c r="FL14" s="412"/>
      <c r="FM14" s="412"/>
      <c r="FN14" s="412"/>
      <c r="FO14" s="412"/>
      <c r="FP14" s="412"/>
      <c r="FQ14" s="412"/>
      <c r="FR14" s="412"/>
      <c r="FS14" s="412"/>
      <c r="FT14" s="412"/>
      <c r="FU14" s="412"/>
      <c r="FV14" s="412"/>
      <c r="FW14" s="412"/>
      <c r="FX14" s="412"/>
      <c r="FY14" s="412"/>
      <c r="FZ14" s="412"/>
      <c r="GA14" s="412"/>
      <c r="GB14" s="412"/>
      <c r="GC14" s="412"/>
      <c r="GD14" s="412"/>
      <c r="GE14" s="412"/>
      <c r="GF14" s="412"/>
      <c r="GG14" s="412"/>
      <c r="GH14" s="412"/>
      <c r="GI14" s="412"/>
      <c r="GJ14" s="412"/>
      <c r="GK14" s="412"/>
      <c r="GL14" s="412"/>
      <c r="GM14" s="412"/>
      <c r="GN14" s="412"/>
      <c r="GO14" s="412"/>
      <c r="GP14" s="412"/>
      <c r="GQ14" s="412"/>
      <c r="GR14" s="412"/>
      <c r="GS14" s="412"/>
      <c r="GT14" s="412"/>
      <c r="GU14" s="412"/>
      <c r="GV14" s="412"/>
      <c r="GW14" s="412"/>
      <c r="GX14" s="412"/>
      <c r="GY14" s="412"/>
      <c r="GZ14" s="412"/>
      <c r="HA14" s="412"/>
      <c r="HB14" s="412"/>
      <c r="HC14" s="412"/>
      <c r="HD14" s="412"/>
      <c r="HE14" s="412"/>
      <c r="HF14" s="412"/>
      <c r="HG14" s="412"/>
      <c r="HH14" s="412"/>
      <c r="HI14" s="412"/>
      <c r="HJ14" s="412"/>
      <c r="HK14" s="412"/>
      <c r="HL14" s="412"/>
      <c r="HM14" s="412"/>
      <c r="HN14" s="412"/>
      <c r="HO14" s="412"/>
      <c r="HP14" s="412"/>
      <c r="HQ14" s="412"/>
      <c r="HR14" s="412"/>
      <c r="HS14" s="412"/>
      <c r="HT14" s="412"/>
      <c r="HU14" s="412"/>
      <c r="HV14" s="412"/>
      <c r="HW14" s="412"/>
      <c r="HX14" s="412"/>
      <c r="HY14" s="412"/>
      <c r="HZ14" s="412"/>
      <c r="IA14" s="412"/>
      <c r="IB14" s="412"/>
      <c r="IC14" s="412"/>
      <c r="ID14" s="412"/>
      <c r="IE14" s="412"/>
      <c r="IF14" s="412"/>
      <c r="IG14" s="412"/>
      <c r="IH14" s="412"/>
      <c r="II14" s="412"/>
      <c r="IJ14" s="412"/>
      <c r="IK14" s="412"/>
      <c r="IL14" s="412"/>
      <c r="IM14" s="412"/>
      <c r="IN14" s="412"/>
      <c r="IO14" s="412"/>
      <c r="IP14" s="412"/>
      <c r="IQ14" s="412"/>
      <c r="IR14" s="412"/>
      <c r="IS14" s="412"/>
      <c r="IT14" s="412"/>
      <c r="IU14" s="412"/>
      <c r="IV14" s="412"/>
    </row>
    <row r="15" spans="1:256">
      <c r="A15" s="443"/>
      <c r="B15" s="606"/>
      <c r="C15" s="463">
        <v>6</v>
      </c>
      <c r="D15" s="464"/>
      <c r="E15" s="464"/>
      <c r="F15" s="465"/>
      <c r="G15" s="46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412"/>
      <c r="W15" s="412"/>
      <c r="X15" s="412"/>
      <c r="Y15" s="412"/>
      <c r="Z15" s="412"/>
      <c r="AA15" s="412"/>
      <c r="AB15" s="412"/>
      <c r="AC15" s="412"/>
      <c r="AD15" s="412"/>
      <c r="AE15" s="412"/>
      <c r="AF15" s="412"/>
      <c r="AG15" s="412"/>
      <c r="AH15" s="412"/>
      <c r="AI15" s="412"/>
      <c r="AJ15" s="412"/>
      <c r="AK15" s="412"/>
      <c r="AL15" s="412"/>
      <c r="AM15" s="412"/>
      <c r="AN15" s="412"/>
      <c r="AO15" s="412"/>
      <c r="AP15" s="412"/>
      <c r="AQ15" s="412"/>
      <c r="AR15" s="412"/>
      <c r="AS15" s="412"/>
      <c r="AT15" s="412"/>
      <c r="AU15" s="412"/>
      <c r="AV15" s="412"/>
      <c r="AW15" s="412"/>
      <c r="AX15" s="412"/>
      <c r="AY15" s="412"/>
      <c r="AZ15" s="412"/>
      <c r="BA15" s="412"/>
      <c r="BB15" s="412"/>
      <c r="BC15" s="412"/>
      <c r="BD15" s="412"/>
      <c r="BE15" s="412"/>
      <c r="BF15" s="412"/>
      <c r="BG15" s="412"/>
      <c r="BH15" s="412"/>
      <c r="BI15" s="412"/>
      <c r="BJ15" s="412"/>
      <c r="BK15" s="412"/>
      <c r="BL15" s="412"/>
      <c r="BM15" s="412"/>
      <c r="BN15" s="412"/>
      <c r="BO15" s="412"/>
      <c r="BP15" s="412"/>
      <c r="BQ15" s="412"/>
      <c r="BR15" s="412"/>
      <c r="BS15" s="412"/>
      <c r="BT15" s="412"/>
      <c r="BU15" s="412"/>
      <c r="BV15" s="412"/>
      <c r="BW15" s="412"/>
      <c r="BX15" s="412"/>
      <c r="BY15" s="412"/>
      <c r="BZ15" s="412"/>
      <c r="CA15" s="412"/>
      <c r="CB15" s="412"/>
      <c r="CC15" s="412"/>
      <c r="CD15" s="412"/>
      <c r="CE15" s="412"/>
      <c r="CF15" s="412"/>
      <c r="CG15" s="412"/>
      <c r="CH15" s="412"/>
      <c r="CI15" s="412"/>
      <c r="CJ15" s="412"/>
      <c r="CK15" s="412"/>
      <c r="CL15" s="412"/>
      <c r="CM15" s="412"/>
      <c r="CN15" s="412"/>
      <c r="CO15" s="412"/>
      <c r="CP15" s="412"/>
      <c r="CQ15" s="412"/>
      <c r="CR15" s="412"/>
      <c r="CS15" s="412"/>
      <c r="CT15" s="412"/>
      <c r="CU15" s="412"/>
      <c r="CV15" s="412"/>
      <c r="CW15" s="412"/>
      <c r="CX15" s="412"/>
      <c r="CY15" s="412"/>
      <c r="CZ15" s="412"/>
      <c r="DA15" s="412"/>
      <c r="DB15" s="412"/>
      <c r="DC15" s="412"/>
      <c r="DD15" s="412"/>
      <c r="DE15" s="412"/>
      <c r="DF15" s="412"/>
      <c r="DG15" s="412"/>
      <c r="DH15" s="412"/>
      <c r="DI15" s="412"/>
      <c r="DJ15" s="412"/>
      <c r="DK15" s="412"/>
      <c r="DL15" s="412"/>
      <c r="DM15" s="412"/>
      <c r="DN15" s="412"/>
      <c r="DO15" s="412"/>
      <c r="DP15" s="412"/>
      <c r="DQ15" s="412"/>
      <c r="DR15" s="412"/>
      <c r="DS15" s="412"/>
      <c r="DT15" s="412"/>
      <c r="DU15" s="412"/>
      <c r="DV15" s="412"/>
      <c r="DW15" s="412"/>
      <c r="DX15" s="412"/>
      <c r="DY15" s="412"/>
      <c r="DZ15" s="412"/>
      <c r="EA15" s="412"/>
      <c r="EB15" s="412"/>
      <c r="EC15" s="412"/>
      <c r="ED15" s="412"/>
      <c r="EE15" s="412"/>
      <c r="EF15" s="412"/>
      <c r="EG15" s="412"/>
      <c r="EH15" s="412"/>
      <c r="EI15" s="412"/>
      <c r="EJ15" s="412"/>
      <c r="EK15" s="412"/>
      <c r="EL15" s="412"/>
      <c r="EM15" s="412"/>
      <c r="EN15" s="412"/>
      <c r="EO15" s="412"/>
      <c r="EP15" s="412"/>
      <c r="EQ15" s="412"/>
      <c r="ER15" s="412"/>
      <c r="ES15" s="412"/>
      <c r="ET15" s="412"/>
      <c r="EU15" s="412"/>
      <c r="EV15" s="412"/>
      <c r="EW15" s="412"/>
      <c r="EX15" s="412"/>
      <c r="EY15" s="412"/>
      <c r="EZ15" s="412"/>
      <c r="FA15" s="412"/>
      <c r="FB15" s="412"/>
      <c r="FC15" s="412"/>
      <c r="FD15" s="412"/>
      <c r="FE15" s="412"/>
      <c r="FF15" s="412"/>
      <c r="FG15" s="412"/>
      <c r="FH15" s="412"/>
      <c r="FI15" s="412"/>
      <c r="FJ15" s="412"/>
      <c r="FK15" s="412"/>
      <c r="FL15" s="412"/>
      <c r="FM15" s="412"/>
      <c r="FN15" s="412"/>
      <c r="FO15" s="412"/>
      <c r="FP15" s="412"/>
      <c r="FQ15" s="412"/>
      <c r="FR15" s="412"/>
      <c r="FS15" s="412"/>
      <c r="FT15" s="412"/>
      <c r="FU15" s="412"/>
      <c r="FV15" s="412"/>
      <c r="FW15" s="412"/>
      <c r="FX15" s="412"/>
      <c r="FY15" s="412"/>
      <c r="FZ15" s="412"/>
      <c r="GA15" s="412"/>
      <c r="GB15" s="412"/>
      <c r="GC15" s="412"/>
      <c r="GD15" s="412"/>
      <c r="GE15" s="412"/>
      <c r="GF15" s="412"/>
      <c r="GG15" s="412"/>
      <c r="GH15" s="412"/>
      <c r="GI15" s="412"/>
      <c r="GJ15" s="412"/>
      <c r="GK15" s="412"/>
      <c r="GL15" s="412"/>
      <c r="GM15" s="412"/>
      <c r="GN15" s="412"/>
      <c r="GO15" s="412"/>
      <c r="GP15" s="412"/>
      <c r="GQ15" s="412"/>
      <c r="GR15" s="412"/>
      <c r="GS15" s="412"/>
      <c r="GT15" s="412"/>
      <c r="GU15" s="412"/>
      <c r="GV15" s="412"/>
      <c r="GW15" s="412"/>
      <c r="GX15" s="412"/>
      <c r="GY15" s="412"/>
      <c r="GZ15" s="412"/>
      <c r="HA15" s="412"/>
      <c r="HB15" s="412"/>
      <c r="HC15" s="412"/>
      <c r="HD15" s="412"/>
      <c r="HE15" s="412"/>
      <c r="HF15" s="412"/>
      <c r="HG15" s="412"/>
      <c r="HH15" s="412"/>
      <c r="HI15" s="412"/>
      <c r="HJ15" s="412"/>
      <c r="HK15" s="412"/>
      <c r="HL15" s="412"/>
      <c r="HM15" s="412"/>
      <c r="HN15" s="412"/>
      <c r="HO15" s="412"/>
      <c r="HP15" s="412"/>
      <c r="HQ15" s="412"/>
      <c r="HR15" s="412"/>
      <c r="HS15" s="412"/>
      <c r="HT15" s="412"/>
      <c r="HU15" s="412"/>
      <c r="HV15" s="412"/>
      <c r="HW15" s="412"/>
      <c r="HX15" s="412"/>
      <c r="HY15" s="412"/>
      <c r="HZ15" s="412"/>
      <c r="IA15" s="412"/>
      <c r="IB15" s="412"/>
      <c r="IC15" s="412"/>
      <c r="ID15" s="412"/>
      <c r="IE15" s="412"/>
      <c r="IF15" s="412"/>
      <c r="IG15" s="412"/>
      <c r="IH15" s="412"/>
      <c r="II15" s="412"/>
      <c r="IJ15" s="412"/>
      <c r="IK15" s="412"/>
      <c r="IL15" s="412"/>
      <c r="IM15" s="412"/>
      <c r="IN15" s="412"/>
      <c r="IO15" s="412"/>
      <c r="IP15" s="412"/>
      <c r="IQ15" s="412"/>
      <c r="IR15" s="412"/>
      <c r="IS15" s="412"/>
      <c r="IT15" s="412"/>
      <c r="IU15" s="412"/>
      <c r="IV15" s="412"/>
    </row>
    <row r="16" spans="1:256">
      <c r="A16" s="443"/>
      <c r="B16" s="606"/>
      <c r="C16" s="463">
        <v>7</v>
      </c>
      <c r="D16" s="464"/>
      <c r="E16" s="464"/>
      <c r="F16" s="465"/>
      <c r="G16" s="46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12"/>
      <c r="U16" s="412"/>
      <c r="V16" s="412"/>
      <c r="W16" s="412"/>
      <c r="X16" s="412"/>
      <c r="Y16" s="412"/>
      <c r="Z16" s="412"/>
      <c r="AA16" s="412"/>
      <c r="AB16" s="412"/>
      <c r="AC16" s="412"/>
      <c r="AD16" s="412"/>
      <c r="AE16" s="412"/>
      <c r="AF16" s="412"/>
      <c r="AG16" s="412"/>
      <c r="AH16" s="412"/>
      <c r="AI16" s="412"/>
      <c r="AJ16" s="412"/>
      <c r="AK16" s="412"/>
      <c r="AL16" s="412"/>
      <c r="AM16" s="412"/>
      <c r="AN16" s="412"/>
      <c r="AO16" s="412"/>
      <c r="AP16" s="412"/>
      <c r="AQ16" s="412"/>
      <c r="AR16" s="412"/>
      <c r="AS16" s="412"/>
      <c r="AT16" s="412"/>
      <c r="AU16" s="412"/>
      <c r="AV16" s="412"/>
      <c r="AW16" s="412"/>
      <c r="AX16" s="412"/>
      <c r="AY16" s="412"/>
      <c r="AZ16" s="412"/>
      <c r="BA16" s="412"/>
      <c r="BB16" s="412"/>
      <c r="BC16" s="412"/>
      <c r="BD16" s="412"/>
      <c r="BE16" s="412"/>
      <c r="BF16" s="412"/>
      <c r="BG16" s="412"/>
      <c r="BH16" s="412"/>
      <c r="BI16" s="412"/>
      <c r="BJ16" s="412"/>
      <c r="BK16" s="412"/>
      <c r="BL16" s="412"/>
      <c r="BM16" s="412"/>
      <c r="BN16" s="412"/>
      <c r="BO16" s="412"/>
      <c r="BP16" s="412"/>
      <c r="BQ16" s="412"/>
      <c r="BR16" s="412"/>
      <c r="BS16" s="412"/>
      <c r="BT16" s="412"/>
      <c r="BU16" s="412"/>
      <c r="BV16" s="412"/>
      <c r="BW16" s="412"/>
      <c r="BX16" s="412"/>
      <c r="BY16" s="412"/>
      <c r="BZ16" s="412"/>
      <c r="CA16" s="412"/>
      <c r="CB16" s="412"/>
      <c r="CC16" s="412"/>
      <c r="CD16" s="412"/>
      <c r="CE16" s="412"/>
      <c r="CF16" s="412"/>
      <c r="CG16" s="412"/>
      <c r="CH16" s="412"/>
      <c r="CI16" s="412"/>
      <c r="CJ16" s="412"/>
      <c r="CK16" s="412"/>
      <c r="CL16" s="412"/>
      <c r="CM16" s="412"/>
      <c r="CN16" s="412"/>
      <c r="CO16" s="412"/>
      <c r="CP16" s="412"/>
      <c r="CQ16" s="412"/>
      <c r="CR16" s="412"/>
      <c r="CS16" s="412"/>
      <c r="CT16" s="412"/>
      <c r="CU16" s="412"/>
      <c r="CV16" s="412"/>
      <c r="CW16" s="412"/>
      <c r="CX16" s="412"/>
      <c r="CY16" s="412"/>
      <c r="CZ16" s="412"/>
      <c r="DA16" s="412"/>
      <c r="DB16" s="412"/>
      <c r="DC16" s="412"/>
      <c r="DD16" s="412"/>
      <c r="DE16" s="412"/>
      <c r="DF16" s="412"/>
      <c r="DG16" s="412"/>
      <c r="DH16" s="412"/>
      <c r="DI16" s="412"/>
      <c r="DJ16" s="412"/>
      <c r="DK16" s="412"/>
      <c r="DL16" s="412"/>
      <c r="DM16" s="412"/>
      <c r="DN16" s="412"/>
      <c r="DO16" s="412"/>
      <c r="DP16" s="412"/>
      <c r="DQ16" s="412"/>
      <c r="DR16" s="412"/>
      <c r="DS16" s="412"/>
      <c r="DT16" s="412"/>
      <c r="DU16" s="412"/>
      <c r="DV16" s="412"/>
      <c r="DW16" s="412"/>
      <c r="DX16" s="412"/>
      <c r="DY16" s="412"/>
      <c r="DZ16" s="412"/>
      <c r="EA16" s="412"/>
      <c r="EB16" s="412"/>
      <c r="EC16" s="412"/>
      <c r="ED16" s="412"/>
      <c r="EE16" s="412"/>
      <c r="EF16" s="412"/>
      <c r="EG16" s="412"/>
      <c r="EH16" s="412"/>
      <c r="EI16" s="412"/>
      <c r="EJ16" s="412"/>
      <c r="EK16" s="412"/>
      <c r="EL16" s="412"/>
      <c r="EM16" s="412"/>
      <c r="EN16" s="412"/>
      <c r="EO16" s="412"/>
      <c r="EP16" s="412"/>
      <c r="EQ16" s="412"/>
      <c r="ER16" s="412"/>
      <c r="ES16" s="412"/>
      <c r="ET16" s="412"/>
      <c r="EU16" s="412"/>
      <c r="EV16" s="412"/>
      <c r="EW16" s="412"/>
      <c r="EX16" s="412"/>
      <c r="EY16" s="412"/>
      <c r="EZ16" s="412"/>
      <c r="FA16" s="412"/>
      <c r="FB16" s="412"/>
      <c r="FC16" s="412"/>
      <c r="FD16" s="412"/>
      <c r="FE16" s="412"/>
      <c r="FF16" s="412"/>
      <c r="FG16" s="412"/>
      <c r="FH16" s="412"/>
      <c r="FI16" s="412"/>
      <c r="FJ16" s="412"/>
      <c r="FK16" s="412"/>
      <c r="FL16" s="412"/>
      <c r="FM16" s="412"/>
      <c r="FN16" s="412"/>
      <c r="FO16" s="412"/>
      <c r="FP16" s="412"/>
      <c r="FQ16" s="412"/>
      <c r="FR16" s="412"/>
      <c r="FS16" s="412"/>
      <c r="FT16" s="412"/>
      <c r="FU16" s="412"/>
      <c r="FV16" s="412"/>
      <c r="FW16" s="412"/>
      <c r="FX16" s="412"/>
      <c r="FY16" s="412"/>
      <c r="FZ16" s="412"/>
      <c r="GA16" s="412"/>
      <c r="GB16" s="412"/>
      <c r="GC16" s="412"/>
      <c r="GD16" s="412"/>
      <c r="GE16" s="412"/>
      <c r="GF16" s="412"/>
      <c r="GG16" s="412"/>
      <c r="GH16" s="412"/>
      <c r="GI16" s="412"/>
      <c r="GJ16" s="412"/>
      <c r="GK16" s="412"/>
      <c r="GL16" s="412"/>
      <c r="GM16" s="412"/>
      <c r="GN16" s="412"/>
      <c r="GO16" s="412"/>
      <c r="GP16" s="412"/>
      <c r="GQ16" s="412"/>
      <c r="GR16" s="412"/>
      <c r="GS16" s="412"/>
      <c r="GT16" s="412"/>
      <c r="GU16" s="412"/>
      <c r="GV16" s="412"/>
      <c r="GW16" s="412"/>
      <c r="GX16" s="412"/>
      <c r="GY16" s="412"/>
      <c r="GZ16" s="412"/>
      <c r="HA16" s="412"/>
      <c r="HB16" s="412"/>
      <c r="HC16" s="412"/>
      <c r="HD16" s="412"/>
      <c r="HE16" s="412"/>
      <c r="HF16" s="412"/>
      <c r="HG16" s="412"/>
      <c r="HH16" s="412"/>
      <c r="HI16" s="412"/>
      <c r="HJ16" s="412"/>
      <c r="HK16" s="412"/>
      <c r="HL16" s="412"/>
      <c r="HM16" s="412"/>
      <c r="HN16" s="412"/>
      <c r="HO16" s="412"/>
      <c r="HP16" s="412"/>
      <c r="HQ16" s="412"/>
      <c r="HR16" s="412"/>
      <c r="HS16" s="412"/>
      <c r="HT16" s="412"/>
      <c r="HU16" s="412"/>
      <c r="HV16" s="412"/>
      <c r="HW16" s="412"/>
      <c r="HX16" s="412"/>
      <c r="HY16" s="412"/>
      <c r="HZ16" s="412"/>
      <c r="IA16" s="412"/>
      <c r="IB16" s="412"/>
      <c r="IC16" s="412"/>
      <c r="ID16" s="412"/>
      <c r="IE16" s="412"/>
      <c r="IF16" s="412"/>
      <c r="IG16" s="412"/>
      <c r="IH16" s="412"/>
      <c r="II16" s="412"/>
      <c r="IJ16" s="412"/>
      <c r="IK16" s="412"/>
      <c r="IL16" s="412"/>
      <c r="IM16" s="412"/>
      <c r="IN16" s="412"/>
      <c r="IO16" s="412"/>
      <c r="IP16" s="412"/>
      <c r="IQ16" s="412"/>
      <c r="IR16" s="412"/>
      <c r="IS16" s="412"/>
      <c r="IT16" s="412"/>
      <c r="IU16" s="412"/>
      <c r="IV16" s="412"/>
    </row>
    <row r="17" spans="1:256">
      <c r="A17" s="443"/>
      <c r="B17" s="606"/>
      <c r="C17" s="463">
        <v>8</v>
      </c>
      <c r="D17" s="464"/>
      <c r="E17" s="464"/>
      <c r="F17" s="465"/>
      <c r="G17" s="46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2"/>
      <c r="AO17" s="412"/>
      <c r="AP17" s="412"/>
      <c r="AQ17" s="412"/>
      <c r="AR17" s="412"/>
      <c r="AS17" s="412"/>
      <c r="AT17" s="412"/>
      <c r="AU17" s="412"/>
      <c r="AV17" s="412"/>
      <c r="AW17" s="412"/>
      <c r="AX17" s="412"/>
      <c r="AY17" s="412"/>
      <c r="AZ17" s="412"/>
      <c r="BA17" s="412"/>
      <c r="BB17" s="412"/>
      <c r="BC17" s="412"/>
      <c r="BD17" s="412"/>
      <c r="BE17" s="412"/>
      <c r="BF17" s="412"/>
      <c r="BG17" s="412"/>
      <c r="BH17" s="412"/>
      <c r="BI17" s="412"/>
      <c r="BJ17" s="412"/>
      <c r="BK17" s="412"/>
      <c r="BL17" s="412"/>
      <c r="BM17" s="412"/>
      <c r="BN17" s="412"/>
      <c r="BO17" s="412"/>
      <c r="BP17" s="412"/>
      <c r="BQ17" s="412"/>
      <c r="BR17" s="412"/>
      <c r="BS17" s="412"/>
      <c r="BT17" s="412"/>
      <c r="BU17" s="412"/>
      <c r="BV17" s="412"/>
      <c r="BW17" s="412"/>
      <c r="BX17" s="412"/>
      <c r="BY17" s="412"/>
      <c r="BZ17" s="412"/>
      <c r="CA17" s="412"/>
      <c r="CB17" s="412"/>
      <c r="CC17" s="412"/>
      <c r="CD17" s="412"/>
      <c r="CE17" s="412"/>
      <c r="CF17" s="412"/>
      <c r="CG17" s="412"/>
      <c r="CH17" s="412"/>
      <c r="CI17" s="412"/>
      <c r="CJ17" s="412"/>
      <c r="CK17" s="412"/>
      <c r="CL17" s="412"/>
      <c r="CM17" s="412"/>
      <c r="CN17" s="412"/>
      <c r="CO17" s="412"/>
      <c r="CP17" s="412"/>
      <c r="CQ17" s="412"/>
      <c r="CR17" s="412"/>
      <c r="CS17" s="412"/>
      <c r="CT17" s="412"/>
      <c r="CU17" s="412"/>
      <c r="CV17" s="412"/>
      <c r="CW17" s="412"/>
      <c r="CX17" s="412"/>
      <c r="CY17" s="412"/>
      <c r="CZ17" s="412"/>
      <c r="DA17" s="412"/>
      <c r="DB17" s="412"/>
      <c r="DC17" s="412"/>
      <c r="DD17" s="412"/>
      <c r="DE17" s="412"/>
      <c r="DF17" s="412"/>
      <c r="DG17" s="412"/>
      <c r="DH17" s="412"/>
      <c r="DI17" s="412"/>
      <c r="DJ17" s="412"/>
      <c r="DK17" s="412"/>
      <c r="DL17" s="412"/>
      <c r="DM17" s="412"/>
      <c r="DN17" s="412"/>
      <c r="DO17" s="412"/>
      <c r="DP17" s="412"/>
      <c r="DQ17" s="412"/>
      <c r="DR17" s="412"/>
      <c r="DS17" s="412"/>
      <c r="DT17" s="412"/>
      <c r="DU17" s="412"/>
      <c r="DV17" s="412"/>
      <c r="DW17" s="412"/>
      <c r="DX17" s="412"/>
      <c r="DY17" s="412"/>
      <c r="DZ17" s="412"/>
      <c r="EA17" s="412"/>
      <c r="EB17" s="412"/>
      <c r="EC17" s="412"/>
      <c r="ED17" s="412"/>
      <c r="EE17" s="412"/>
      <c r="EF17" s="412"/>
      <c r="EG17" s="412"/>
      <c r="EH17" s="412"/>
      <c r="EI17" s="412"/>
      <c r="EJ17" s="412"/>
      <c r="EK17" s="412"/>
      <c r="EL17" s="412"/>
      <c r="EM17" s="412"/>
      <c r="EN17" s="412"/>
      <c r="EO17" s="412"/>
      <c r="EP17" s="412"/>
      <c r="EQ17" s="412"/>
      <c r="ER17" s="412"/>
      <c r="ES17" s="412"/>
      <c r="ET17" s="412"/>
      <c r="EU17" s="412"/>
      <c r="EV17" s="412"/>
      <c r="EW17" s="412"/>
      <c r="EX17" s="412"/>
      <c r="EY17" s="412"/>
      <c r="EZ17" s="412"/>
      <c r="FA17" s="412"/>
      <c r="FB17" s="412"/>
      <c r="FC17" s="412"/>
      <c r="FD17" s="412"/>
      <c r="FE17" s="412"/>
      <c r="FF17" s="412"/>
      <c r="FG17" s="412"/>
      <c r="FH17" s="412"/>
      <c r="FI17" s="412"/>
      <c r="FJ17" s="412"/>
      <c r="FK17" s="412"/>
      <c r="FL17" s="412"/>
      <c r="FM17" s="412"/>
      <c r="FN17" s="412"/>
      <c r="FO17" s="412"/>
      <c r="FP17" s="412"/>
      <c r="FQ17" s="412"/>
      <c r="FR17" s="412"/>
      <c r="FS17" s="412"/>
      <c r="FT17" s="412"/>
      <c r="FU17" s="412"/>
      <c r="FV17" s="412"/>
      <c r="FW17" s="412"/>
      <c r="FX17" s="412"/>
      <c r="FY17" s="412"/>
      <c r="FZ17" s="412"/>
      <c r="GA17" s="412"/>
      <c r="GB17" s="412"/>
      <c r="GC17" s="412"/>
      <c r="GD17" s="412"/>
      <c r="GE17" s="412"/>
      <c r="GF17" s="412"/>
      <c r="GG17" s="412"/>
      <c r="GH17" s="412"/>
      <c r="GI17" s="412"/>
      <c r="GJ17" s="412"/>
      <c r="GK17" s="412"/>
      <c r="GL17" s="412"/>
      <c r="GM17" s="412"/>
      <c r="GN17" s="412"/>
      <c r="GO17" s="412"/>
      <c r="GP17" s="412"/>
      <c r="GQ17" s="412"/>
      <c r="GR17" s="412"/>
      <c r="GS17" s="412"/>
      <c r="GT17" s="412"/>
      <c r="GU17" s="412"/>
      <c r="GV17" s="412"/>
      <c r="GW17" s="412"/>
      <c r="GX17" s="412"/>
      <c r="GY17" s="412"/>
      <c r="GZ17" s="412"/>
      <c r="HA17" s="412"/>
      <c r="HB17" s="412"/>
      <c r="HC17" s="412"/>
      <c r="HD17" s="412"/>
      <c r="HE17" s="412"/>
      <c r="HF17" s="412"/>
      <c r="HG17" s="412"/>
      <c r="HH17" s="412"/>
      <c r="HI17" s="412"/>
      <c r="HJ17" s="412"/>
      <c r="HK17" s="412"/>
      <c r="HL17" s="412"/>
      <c r="HM17" s="412"/>
      <c r="HN17" s="412"/>
      <c r="HO17" s="412"/>
      <c r="HP17" s="412"/>
      <c r="HQ17" s="412"/>
      <c r="HR17" s="412"/>
      <c r="HS17" s="412"/>
      <c r="HT17" s="412"/>
      <c r="HU17" s="412"/>
      <c r="HV17" s="412"/>
      <c r="HW17" s="412"/>
      <c r="HX17" s="412"/>
      <c r="HY17" s="412"/>
      <c r="HZ17" s="412"/>
      <c r="IA17" s="412"/>
      <c r="IB17" s="412"/>
      <c r="IC17" s="412"/>
      <c r="ID17" s="412"/>
      <c r="IE17" s="412"/>
      <c r="IF17" s="412"/>
      <c r="IG17" s="412"/>
      <c r="IH17" s="412"/>
      <c r="II17" s="412"/>
      <c r="IJ17" s="412"/>
      <c r="IK17" s="412"/>
      <c r="IL17" s="412"/>
      <c r="IM17" s="412"/>
      <c r="IN17" s="412"/>
      <c r="IO17" s="412"/>
      <c r="IP17" s="412"/>
      <c r="IQ17" s="412"/>
      <c r="IR17" s="412"/>
      <c r="IS17" s="412"/>
      <c r="IT17" s="412"/>
      <c r="IU17" s="412"/>
      <c r="IV17" s="412"/>
    </row>
    <row r="18" spans="1:256">
      <c r="A18" s="443"/>
      <c r="B18" s="606"/>
      <c r="C18" s="463">
        <v>9</v>
      </c>
      <c r="D18" s="464"/>
      <c r="E18" s="464"/>
      <c r="F18" s="465"/>
      <c r="G18" s="46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2"/>
      <c r="X18" s="412"/>
      <c r="Y18" s="412"/>
      <c r="Z18" s="412"/>
      <c r="AA18" s="412"/>
      <c r="AB18" s="412"/>
      <c r="AC18" s="412"/>
      <c r="AD18" s="412"/>
      <c r="AE18" s="412"/>
      <c r="AF18" s="412"/>
      <c r="AG18" s="412"/>
      <c r="AH18" s="412"/>
      <c r="AI18" s="412"/>
      <c r="AJ18" s="412"/>
      <c r="AK18" s="412"/>
      <c r="AL18" s="412"/>
      <c r="AM18" s="412"/>
      <c r="AN18" s="412"/>
      <c r="AO18" s="412"/>
      <c r="AP18" s="412"/>
      <c r="AQ18" s="412"/>
      <c r="AR18" s="412"/>
      <c r="AS18" s="412"/>
      <c r="AT18" s="412"/>
      <c r="AU18" s="412"/>
      <c r="AV18" s="412"/>
      <c r="AW18" s="412"/>
      <c r="AX18" s="412"/>
      <c r="AY18" s="412"/>
      <c r="AZ18" s="412"/>
      <c r="BA18" s="412"/>
      <c r="BB18" s="412"/>
      <c r="BC18" s="412"/>
      <c r="BD18" s="412"/>
      <c r="BE18" s="412"/>
      <c r="BF18" s="412"/>
      <c r="BG18" s="412"/>
      <c r="BH18" s="412"/>
      <c r="BI18" s="412"/>
      <c r="BJ18" s="412"/>
      <c r="BK18" s="412"/>
      <c r="BL18" s="412"/>
      <c r="BM18" s="412"/>
      <c r="BN18" s="412"/>
      <c r="BO18" s="412"/>
      <c r="BP18" s="412"/>
      <c r="BQ18" s="412"/>
      <c r="BR18" s="412"/>
      <c r="BS18" s="412"/>
      <c r="BT18" s="412"/>
      <c r="BU18" s="412"/>
      <c r="BV18" s="412"/>
      <c r="BW18" s="412"/>
      <c r="BX18" s="412"/>
      <c r="BY18" s="412"/>
      <c r="BZ18" s="412"/>
      <c r="CA18" s="412"/>
      <c r="CB18" s="412"/>
      <c r="CC18" s="412"/>
      <c r="CD18" s="412"/>
      <c r="CE18" s="412"/>
      <c r="CF18" s="412"/>
      <c r="CG18" s="412"/>
      <c r="CH18" s="412"/>
      <c r="CI18" s="412"/>
      <c r="CJ18" s="412"/>
      <c r="CK18" s="412"/>
      <c r="CL18" s="412"/>
      <c r="CM18" s="412"/>
      <c r="CN18" s="412"/>
      <c r="CO18" s="412"/>
      <c r="CP18" s="412"/>
      <c r="CQ18" s="412"/>
      <c r="CR18" s="412"/>
      <c r="CS18" s="412"/>
      <c r="CT18" s="412"/>
      <c r="CU18" s="412"/>
      <c r="CV18" s="412"/>
      <c r="CW18" s="412"/>
      <c r="CX18" s="412"/>
      <c r="CY18" s="412"/>
      <c r="CZ18" s="412"/>
      <c r="DA18" s="412"/>
      <c r="DB18" s="412"/>
      <c r="DC18" s="412"/>
      <c r="DD18" s="412"/>
      <c r="DE18" s="412"/>
      <c r="DF18" s="412"/>
      <c r="DG18" s="412"/>
      <c r="DH18" s="412"/>
      <c r="DI18" s="412"/>
      <c r="DJ18" s="412"/>
      <c r="DK18" s="412"/>
      <c r="DL18" s="412"/>
      <c r="DM18" s="412"/>
      <c r="DN18" s="412"/>
      <c r="DO18" s="412"/>
      <c r="DP18" s="412"/>
      <c r="DQ18" s="412"/>
      <c r="DR18" s="412"/>
      <c r="DS18" s="412"/>
      <c r="DT18" s="412"/>
      <c r="DU18" s="412"/>
      <c r="DV18" s="412"/>
      <c r="DW18" s="412"/>
      <c r="DX18" s="412"/>
      <c r="DY18" s="412"/>
      <c r="DZ18" s="412"/>
      <c r="EA18" s="412"/>
      <c r="EB18" s="412"/>
      <c r="EC18" s="412"/>
      <c r="ED18" s="412"/>
      <c r="EE18" s="412"/>
      <c r="EF18" s="412"/>
      <c r="EG18" s="412"/>
      <c r="EH18" s="412"/>
      <c r="EI18" s="412"/>
      <c r="EJ18" s="412"/>
      <c r="EK18" s="412"/>
      <c r="EL18" s="412"/>
      <c r="EM18" s="412"/>
      <c r="EN18" s="412"/>
      <c r="EO18" s="412"/>
      <c r="EP18" s="412"/>
      <c r="EQ18" s="412"/>
      <c r="ER18" s="412"/>
      <c r="ES18" s="412"/>
      <c r="ET18" s="412"/>
      <c r="EU18" s="412"/>
      <c r="EV18" s="412"/>
      <c r="EW18" s="412"/>
      <c r="EX18" s="412"/>
      <c r="EY18" s="412"/>
      <c r="EZ18" s="412"/>
      <c r="FA18" s="412"/>
      <c r="FB18" s="412"/>
      <c r="FC18" s="412"/>
      <c r="FD18" s="412"/>
      <c r="FE18" s="412"/>
      <c r="FF18" s="412"/>
      <c r="FG18" s="412"/>
      <c r="FH18" s="412"/>
      <c r="FI18" s="412"/>
      <c r="FJ18" s="412"/>
      <c r="FK18" s="412"/>
      <c r="FL18" s="412"/>
      <c r="FM18" s="412"/>
      <c r="FN18" s="412"/>
      <c r="FO18" s="412"/>
      <c r="FP18" s="412"/>
      <c r="FQ18" s="412"/>
      <c r="FR18" s="412"/>
      <c r="FS18" s="412"/>
      <c r="FT18" s="412"/>
      <c r="FU18" s="412"/>
      <c r="FV18" s="412"/>
      <c r="FW18" s="412"/>
      <c r="FX18" s="412"/>
      <c r="FY18" s="412"/>
      <c r="FZ18" s="412"/>
      <c r="GA18" s="412"/>
      <c r="GB18" s="412"/>
      <c r="GC18" s="412"/>
      <c r="GD18" s="412"/>
      <c r="GE18" s="412"/>
      <c r="GF18" s="412"/>
      <c r="GG18" s="412"/>
      <c r="GH18" s="412"/>
      <c r="GI18" s="412"/>
      <c r="GJ18" s="412"/>
      <c r="GK18" s="412"/>
      <c r="GL18" s="412"/>
      <c r="GM18" s="412"/>
      <c r="GN18" s="412"/>
      <c r="GO18" s="412"/>
      <c r="GP18" s="412"/>
      <c r="GQ18" s="412"/>
      <c r="GR18" s="412"/>
      <c r="GS18" s="412"/>
      <c r="GT18" s="412"/>
      <c r="GU18" s="412"/>
      <c r="GV18" s="412"/>
      <c r="GW18" s="412"/>
      <c r="GX18" s="412"/>
      <c r="GY18" s="412"/>
      <c r="GZ18" s="412"/>
      <c r="HA18" s="412"/>
      <c r="HB18" s="412"/>
      <c r="HC18" s="412"/>
      <c r="HD18" s="412"/>
      <c r="HE18" s="412"/>
      <c r="HF18" s="412"/>
      <c r="HG18" s="412"/>
      <c r="HH18" s="412"/>
      <c r="HI18" s="412"/>
      <c r="HJ18" s="412"/>
      <c r="HK18" s="412"/>
      <c r="HL18" s="412"/>
      <c r="HM18" s="412"/>
      <c r="HN18" s="412"/>
      <c r="HO18" s="412"/>
      <c r="HP18" s="412"/>
      <c r="HQ18" s="412"/>
      <c r="HR18" s="412"/>
      <c r="HS18" s="412"/>
      <c r="HT18" s="412"/>
      <c r="HU18" s="412"/>
      <c r="HV18" s="412"/>
      <c r="HW18" s="412"/>
      <c r="HX18" s="412"/>
      <c r="HY18" s="412"/>
      <c r="HZ18" s="412"/>
      <c r="IA18" s="412"/>
      <c r="IB18" s="412"/>
      <c r="IC18" s="412"/>
      <c r="ID18" s="412"/>
      <c r="IE18" s="412"/>
      <c r="IF18" s="412"/>
      <c r="IG18" s="412"/>
      <c r="IH18" s="412"/>
      <c r="II18" s="412"/>
      <c r="IJ18" s="412"/>
      <c r="IK18" s="412"/>
      <c r="IL18" s="412"/>
      <c r="IM18" s="412"/>
      <c r="IN18" s="412"/>
      <c r="IO18" s="412"/>
      <c r="IP18" s="412"/>
      <c r="IQ18" s="412"/>
      <c r="IR18" s="412"/>
      <c r="IS18" s="412"/>
      <c r="IT18" s="412"/>
      <c r="IU18" s="412"/>
      <c r="IV18" s="412"/>
    </row>
    <row r="19" spans="1:256">
      <c r="A19" s="443"/>
      <c r="B19" s="606"/>
      <c r="C19" s="463">
        <v>10</v>
      </c>
      <c r="D19" s="464"/>
      <c r="E19" s="464"/>
      <c r="F19" s="465"/>
      <c r="G19" s="46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412"/>
      <c r="V19" s="412"/>
      <c r="W19" s="412"/>
      <c r="X19" s="412"/>
      <c r="Y19" s="412"/>
      <c r="Z19" s="412"/>
      <c r="AA19" s="412"/>
      <c r="AB19" s="412"/>
      <c r="AC19" s="412"/>
      <c r="AD19" s="412"/>
      <c r="AE19" s="412"/>
      <c r="AF19" s="412"/>
      <c r="AG19" s="412"/>
      <c r="AH19" s="412"/>
      <c r="AI19" s="412"/>
      <c r="AJ19" s="412"/>
      <c r="AK19" s="412"/>
      <c r="AL19" s="412"/>
      <c r="AM19" s="412"/>
      <c r="AN19" s="412"/>
      <c r="AO19" s="412"/>
      <c r="AP19" s="412"/>
      <c r="AQ19" s="412"/>
      <c r="AR19" s="412"/>
      <c r="AS19" s="412"/>
      <c r="AT19" s="412"/>
      <c r="AU19" s="412"/>
      <c r="AV19" s="412"/>
      <c r="AW19" s="412"/>
      <c r="AX19" s="412"/>
      <c r="AY19" s="412"/>
      <c r="AZ19" s="412"/>
      <c r="BA19" s="412"/>
      <c r="BB19" s="412"/>
      <c r="BC19" s="412"/>
      <c r="BD19" s="412"/>
      <c r="BE19" s="412"/>
      <c r="BF19" s="412"/>
      <c r="BG19" s="412"/>
      <c r="BH19" s="412"/>
      <c r="BI19" s="412"/>
      <c r="BJ19" s="412"/>
      <c r="BK19" s="412"/>
      <c r="BL19" s="412"/>
      <c r="BM19" s="412"/>
      <c r="BN19" s="412"/>
      <c r="BO19" s="412"/>
      <c r="BP19" s="412"/>
      <c r="BQ19" s="412"/>
      <c r="BR19" s="412"/>
      <c r="BS19" s="412"/>
      <c r="BT19" s="412"/>
      <c r="BU19" s="412"/>
      <c r="BV19" s="412"/>
      <c r="BW19" s="412"/>
      <c r="BX19" s="412"/>
      <c r="BY19" s="412"/>
      <c r="BZ19" s="412"/>
      <c r="CA19" s="412"/>
      <c r="CB19" s="412"/>
      <c r="CC19" s="412"/>
      <c r="CD19" s="412"/>
      <c r="CE19" s="412"/>
      <c r="CF19" s="412"/>
      <c r="CG19" s="412"/>
      <c r="CH19" s="412"/>
      <c r="CI19" s="412"/>
      <c r="CJ19" s="412"/>
      <c r="CK19" s="412"/>
      <c r="CL19" s="412"/>
      <c r="CM19" s="412"/>
      <c r="CN19" s="412"/>
      <c r="CO19" s="412"/>
      <c r="CP19" s="412"/>
      <c r="CQ19" s="412"/>
      <c r="CR19" s="412"/>
      <c r="CS19" s="412"/>
      <c r="CT19" s="412"/>
      <c r="CU19" s="412"/>
      <c r="CV19" s="412"/>
      <c r="CW19" s="412"/>
      <c r="CX19" s="412"/>
      <c r="CY19" s="412"/>
      <c r="CZ19" s="412"/>
      <c r="DA19" s="412"/>
      <c r="DB19" s="412"/>
      <c r="DC19" s="412"/>
      <c r="DD19" s="412"/>
      <c r="DE19" s="412"/>
      <c r="DF19" s="412"/>
      <c r="DG19" s="412"/>
      <c r="DH19" s="412"/>
      <c r="DI19" s="412"/>
      <c r="DJ19" s="412"/>
      <c r="DK19" s="412"/>
      <c r="DL19" s="412"/>
      <c r="DM19" s="412"/>
      <c r="DN19" s="412"/>
      <c r="DO19" s="412"/>
      <c r="DP19" s="412"/>
      <c r="DQ19" s="412"/>
      <c r="DR19" s="412"/>
      <c r="DS19" s="412"/>
      <c r="DT19" s="412"/>
      <c r="DU19" s="412"/>
      <c r="DV19" s="412"/>
      <c r="DW19" s="412"/>
      <c r="DX19" s="412"/>
      <c r="DY19" s="412"/>
      <c r="DZ19" s="412"/>
      <c r="EA19" s="412"/>
      <c r="EB19" s="412"/>
      <c r="EC19" s="412"/>
      <c r="ED19" s="412"/>
      <c r="EE19" s="412"/>
      <c r="EF19" s="412"/>
      <c r="EG19" s="412"/>
      <c r="EH19" s="412"/>
      <c r="EI19" s="412"/>
      <c r="EJ19" s="412"/>
      <c r="EK19" s="412"/>
      <c r="EL19" s="412"/>
      <c r="EM19" s="412"/>
      <c r="EN19" s="412"/>
      <c r="EO19" s="412"/>
      <c r="EP19" s="412"/>
      <c r="EQ19" s="412"/>
      <c r="ER19" s="412"/>
      <c r="ES19" s="412"/>
      <c r="ET19" s="412"/>
      <c r="EU19" s="412"/>
      <c r="EV19" s="412"/>
      <c r="EW19" s="412"/>
      <c r="EX19" s="412"/>
      <c r="EY19" s="412"/>
      <c r="EZ19" s="412"/>
      <c r="FA19" s="412"/>
      <c r="FB19" s="412"/>
      <c r="FC19" s="412"/>
      <c r="FD19" s="412"/>
      <c r="FE19" s="412"/>
      <c r="FF19" s="412"/>
      <c r="FG19" s="412"/>
      <c r="FH19" s="412"/>
      <c r="FI19" s="412"/>
      <c r="FJ19" s="412"/>
      <c r="FK19" s="412"/>
      <c r="FL19" s="412"/>
      <c r="FM19" s="412"/>
      <c r="FN19" s="412"/>
      <c r="FO19" s="412"/>
      <c r="FP19" s="412"/>
      <c r="FQ19" s="412"/>
      <c r="FR19" s="412"/>
      <c r="FS19" s="412"/>
      <c r="FT19" s="412"/>
      <c r="FU19" s="412"/>
      <c r="FV19" s="412"/>
      <c r="FW19" s="412"/>
      <c r="FX19" s="412"/>
      <c r="FY19" s="412"/>
      <c r="FZ19" s="412"/>
      <c r="GA19" s="412"/>
      <c r="GB19" s="412"/>
      <c r="GC19" s="412"/>
      <c r="GD19" s="412"/>
      <c r="GE19" s="412"/>
      <c r="GF19" s="412"/>
      <c r="GG19" s="412"/>
      <c r="GH19" s="412"/>
      <c r="GI19" s="412"/>
      <c r="GJ19" s="412"/>
      <c r="GK19" s="412"/>
      <c r="GL19" s="412"/>
      <c r="GM19" s="412"/>
      <c r="GN19" s="412"/>
      <c r="GO19" s="412"/>
      <c r="GP19" s="412"/>
      <c r="GQ19" s="412"/>
      <c r="GR19" s="412"/>
      <c r="GS19" s="412"/>
      <c r="GT19" s="412"/>
      <c r="GU19" s="412"/>
      <c r="GV19" s="412"/>
      <c r="GW19" s="412"/>
      <c r="GX19" s="412"/>
      <c r="GY19" s="412"/>
      <c r="GZ19" s="412"/>
      <c r="HA19" s="412"/>
      <c r="HB19" s="412"/>
      <c r="HC19" s="412"/>
      <c r="HD19" s="412"/>
      <c r="HE19" s="412"/>
      <c r="HF19" s="412"/>
      <c r="HG19" s="412"/>
      <c r="HH19" s="412"/>
      <c r="HI19" s="412"/>
      <c r="HJ19" s="412"/>
      <c r="HK19" s="412"/>
      <c r="HL19" s="412"/>
      <c r="HM19" s="412"/>
      <c r="HN19" s="412"/>
      <c r="HO19" s="412"/>
      <c r="HP19" s="412"/>
      <c r="HQ19" s="412"/>
      <c r="HR19" s="412"/>
      <c r="HS19" s="412"/>
      <c r="HT19" s="412"/>
      <c r="HU19" s="412"/>
      <c r="HV19" s="412"/>
      <c r="HW19" s="412"/>
      <c r="HX19" s="412"/>
      <c r="HY19" s="412"/>
      <c r="HZ19" s="412"/>
      <c r="IA19" s="412"/>
      <c r="IB19" s="412"/>
      <c r="IC19" s="412"/>
      <c r="ID19" s="412"/>
      <c r="IE19" s="412"/>
      <c r="IF19" s="412"/>
      <c r="IG19" s="412"/>
      <c r="IH19" s="412"/>
      <c r="II19" s="412"/>
      <c r="IJ19" s="412"/>
      <c r="IK19" s="412"/>
      <c r="IL19" s="412"/>
      <c r="IM19" s="412"/>
      <c r="IN19" s="412"/>
      <c r="IO19" s="412"/>
      <c r="IP19" s="412"/>
      <c r="IQ19" s="412"/>
      <c r="IR19" s="412"/>
      <c r="IS19" s="412"/>
      <c r="IT19" s="412"/>
      <c r="IU19" s="412"/>
      <c r="IV19" s="412"/>
    </row>
    <row r="20" spans="1:256" ht="15.75" customHeight="1">
      <c r="A20" s="453" t="s">
        <v>1205</v>
      </c>
      <c r="B20" s="466"/>
      <c r="C20" s="466"/>
      <c r="D20" s="466"/>
      <c r="E20" s="467"/>
      <c r="F20" s="467"/>
      <c r="G20" s="462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12"/>
      <c r="T20" s="412"/>
      <c r="U20" s="412"/>
      <c r="V20" s="412"/>
      <c r="W20" s="412"/>
      <c r="X20" s="412"/>
      <c r="Y20" s="412"/>
      <c r="Z20" s="412"/>
      <c r="AA20" s="412"/>
      <c r="AB20" s="412"/>
      <c r="AC20" s="412"/>
      <c r="AD20" s="412"/>
      <c r="AE20" s="412"/>
      <c r="AF20" s="412"/>
      <c r="AG20" s="412"/>
      <c r="AH20" s="412"/>
      <c r="AI20" s="412"/>
      <c r="AJ20" s="412"/>
      <c r="AK20" s="412"/>
      <c r="AL20" s="412"/>
      <c r="AM20" s="412"/>
      <c r="AN20" s="412"/>
      <c r="AO20" s="412"/>
      <c r="AP20" s="412"/>
      <c r="AQ20" s="412"/>
      <c r="AR20" s="412"/>
      <c r="AS20" s="412"/>
      <c r="AT20" s="412"/>
      <c r="AU20" s="412"/>
      <c r="AV20" s="412"/>
      <c r="AW20" s="412"/>
      <c r="AX20" s="412"/>
      <c r="AY20" s="412"/>
      <c r="AZ20" s="412"/>
      <c r="BA20" s="412"/>
      <c r="BB20" s="412"/>
      <c r="BC20" s="412"/>
      <c r="BD20" s="412"/>
      <c r="BE20" s="412"/>
      <c r="BF20" s="412"/>
      <c r="BG20" s="412"/>
      <c r="BH20" s="412"/>
      <c r="BI20" s="412"/>
      <c r="BJ20" s="412"/>
      <c r="BK20" s="412"/>
      <c r="BL20" s="412"/>
      <c r="BM20" s="412"/>
      <c r="BN20" s="412"/>
      <c r="BO20" s="412"/>
      <c r="BP20" s="412"/>
      <c r="BQ20" s="412"/>
      <c r="BR20" s="412"/>
      <c r="BS20" s="412"/>
      <c r="BT20" s="412"/>
      <c r="BU20" s="412"/>
      <c r="BV20" s="412"/>
      <c r="BW20" s="412"/>
      <c r="BX20" s="412"/>
      <c r="BY20" s="412"/>
      <c r="BZ20" s="412"/>
      <c r="CA20" s="412"/>
      <c r="CB20" s="412"/>
      <c r="CC20" s="412"/>
      <c r="CD20" s="412"/>
      <c r="CE20" s="412"/>
      <c r="CF20" s="412"/>
      <c r="CG20" s="412"/>
      <c r="CH20" s="412"/>
      <c r="CI20" s="412"/>
      <c r="CJ20" s="412"/>
      <c r="CK20" s="412"/>
      <c r="CL20" s="412"/>
      <c r="CM20" s="412"/>
      <c r="CN20" s="412"/>
      <c r="CO20" s="412"/>
      <c r="CP20" s="412"/>
      <c r="CQ20" s="412"/>
      <c r="CR20" s="412"/>
      <c r="CS20" s="412"/>
      <c r="CT20" s="412"/>
      <c r="CU20" s="412"/>
      <c r="CV20" s="412"/>
      <c r="CW20" s="412"/>
      <c r="CX20" s="412"/>
      <c r="CY20" s="412"/>
      <c r="CZ20" s="412"/>
      <c r="DA20" s="412"/>
      <c r="DB20" s="412"/>
      <c r="DC20" s="412"/>
      <c r="DD20" s="412"/>
      <c r="DE20" s="412"/>
      <c r="DF20" s="412"/>
      <c r="DG20" s="412"/>
      <c r="DH20" s="412"/>
      <c r="DI20" s="412"/>
      <c r="DJ20" s="412"/>
      <c r="DK20" s="412"/>
      <c r="DL20" s="412"/>
      <c r="DM20" s="412"/>
      <c r="DN20" s="412"/>
      <c r="DO20" s="412"/>
      <c r="DP20" s="412"/>
      <c r="DQ20" s="412"/>
      <c r="DR20" s="412"/>
      <c r="DS20" s="412"/>
      <c r="DT20" s="412"/>
      <c r="DU20" s="412"/>
      <c r="DV20" s="412"/>
      <c r="DW20" s="412"/>
      <c r="DX20" s="412"/>
      <c r="DY20" s="412"/>
      <c r="DZ20" s="412"/>
      <c r="EA20" s="412"/>
      <c r="EB20" s="412"/>
      <c r="EC20" s="412"/>
      <c r="ED20" s="412"/>
      <c r="EE20" s="412"/>
      <c r="EF20" s="412"/>
      <c r="EG20" s="412"/>
      <c r="EH20" s="412"/>
      <c r="EI20" s="412"/>
      <c r="EJ20" s="412"/>
      <c r="EK20" s="412"/>
      <c r="EL20" s="412"/>
      <c r="EM20" s="412"/>
      <c r="EN20" s="412"/>
      <c r="EO20" s="412"/>
      <c r="EP20" s="412"/>
      <c r="EQ20" s="412"/>
      <c r="ER20" s="412"/>
      <c r="ES20" s="412"/>
      <c r="ET20" s="412"/>
      <c r="EU20" s="412"/>
      <c r="EV20" s="412"/>
      <c r="EW20" s="412"/>
      <c r="EX20" s="412"/>
      <c r="EY20" s="412"/>
      <c r="EZ20" s="412"/>
      <c r="FA20" s="412"/>
      <c r="FB20" s="412"/>
      <c r="FC20" s="412"/>
      <c r="FD20" s="412"/>
      <c r="FE20" s="412"/>
      <c r="FF20" s="412"/>
      <c r="FG20" s="412"/>
      <c r="FH20" s="412"/>
      <c r="FI20" s="412"/>
      <c r="FJ20" s="412"/>
      <c r="FK20" s="412"/>
      <c r="FL20" s="412"/>
      <c r="FM20" s="412"/>
      <c r="FN20" s="412"/>
      <c r="FO20" s="412"/>
      <c r="FP20" s="412"/>
      <c r="FQ20" s="412"/>
      <c r="FR20" s="412"/>
      <c r="FS20" s="412"/>
      <c r="FT20" s="412"/>
      <c r="FU20" s="412"/>
      <c r="FV20" s="412"/>
      <c r="FW20" s="412"/>
      <c r="FX20" s="412"/>
      <c r="FY20" s="412"/>
      <c r="FZ20" s="412"/>
      <c r="GA20" s="412"/>
      <c r="GB20" s="412"/>
      <c r="GC20" s="412"/>
      <c r="GD20" s="412"/>
      <c r="GE20" s="412"/>
      <c r="GF20" s="412"/>
      <c r="GG20" s="412"/>
      <c r="GH20" s="412"/>
      <c r="GI20" s="412"/>
      <c r="GJ20" s="412"/>
      <c r="GK20" s="412"/>
      <c r="GL20" s="412"/>
      <c r="GM20" s="412"/>
      <c r="GN20" s="412"/>
      <c r="GO20" s="412"/>
      <c r="GP20" s="412"/>
      <c r="GQ20" s="412"/>
      <c r="GR20" s="412"/>
      <c r="GS20" s="412"/>
      <c r="GT20" s="412"/>
      <c r="GU20" s="412"/>
      <c r="GV20" s="412"/>
      <c r="GW20" s="412"/>
      <c r="GX20" s="412"/>
      <c r="GY20" s="412"/>
      <c r="GZ20" s="412"/>
      <c r="HA20" s="412"/>
      <c r="HB20" s="412"/>
      <c r="HC20" s="412"/>
      <c r="HD20" s="412"/>
      <c r="HE20" s="412"/>
      <c r="HF20" s="412"/>
      <c r="HG20" s="412"/>
      <c r="HH20" s="412"/>
      <c r="HI20" s="412"/>
      <c r="HJ20" s="412"/>
      <c r="HK20" s="412"/>
      <c r="HL20" s="412"/>
      <c r="HM20" s="412"/>
      <c r="HN20" s="412"/>
      <c r="HO20" s="412"/>
      <c r="HP20" s="412"/>
      <c r="HQ20" s="412"/>
      <c r="HR20" s="412"/>
      <c r="HS20" s="412"/>
      <c r="HT20" s="412"/>
      <c r="HU20" s="412"/>
      <c r="HV20" s="412"/>
      <c r="HW20" s="412"/>
      <c r="HX20" s="412"/>
      <c r="HY20" s="412"/>
      <c r="HZ20" s="412"/>
      <c r="IA20" s="412"/>
      <c r="IB20" s="412"/>
      <c r="IC20" s="412"/>
      <c r="ID20" s="412"/>
      <c r="IE20" s="412"/>
      <c r="IF20" s="412"/>
      <c r="IG20" s="412"/>
      <c r="IH20" s="412"/>
      <c r="II20" s="412"/>
      <c r="IJ20" s="412"/>
      <c r="IK20" s="412"/>
      <c r="IL20" s="412"/>
      <c r="IM20" s="412"/>
      <c r="IN20" s="412"/>
      <c r="IO20" s="412"/>
      <c r="IP20" s="412"/>
      <c r="IQ20" s="412"/>
      <c r="IR20" s="412"/>
      <c r="IS20" s="412"/>
      <c r="IT20" s="412"/>
      <c r="IU20" s="412"/>
      <c r="IV20" s="412"/>
    </row>
    <row r="21" spans="1:256" ht="27.75" customHeight="1">
      <c r="A21" s="458" t="s">
        <v>1080</v>
      </c>
      <c r="B21" s="606" t="s">
        <v>1229</v>
      </c>
      <c r="C21" s="468" t="s">
        <v>1225</v>
      </c>
      <c r="D21" s="469" t="s">
        <v>1226</v>
      </c>
      <c r="E21" s="469" t="s">
        <v>1227</v>
      </c>
      <c r="F21" s="470" t="s">
        <v>1228</v>
      </c>
      <c r="G21" s="46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2"/>
      <c r="Y21" s="412"/>
      <c r="Z21" s="412"/>
      <c r="AA21" s="412"/>
      <c r="AB21" s="412"/>
      <c r="AC21" s="412"/>
      <c r="AD21" s="412"/>
      <c r="AE21" s="412"/>
      <c r="AF21" s="412"/>
      <c r="AG21" s="412"/>
      <c r="AH21" s="412"/>
      <c r="AI21" s="412"/>
      <c r="AJ21" s="412"/>
      <c r="AK21" s="412"/>
      <c r="AL21" s="412"/>
      <c r="AM21" s="412"/>
      <c r="AN21" s="412"/>
      <c r="AO21" s="412"/>
      <c r="AP21" s="412"/>
      <c r="AQ21" s="412"/>
      <c r="AR21" s="412"/>
      <c r="AS21" s="412"/>
      <c r="AT21" s="412"/>
      <c r="AU21" s="412"/>
      <c r="AV21" s="412"/>
      <c r="AW21" s="412"/>
      <c r="AX21" s="412"/>
      <c r="AY21" s="412"/>
      <c r="AZ21" s="412"/>
      <c r="BA21" s="412"/>
      <c r="BB21" s="412"/>
      <c r="BC21" s="412"/>
      <c r="BD21" s="412"/>
      <c r="BE21" s="412"/>
      <c r="BF21" s="412"/>
      <c r="BG21" s="412"/>
      <c r="BH21" s="412"/>
      <c r="BI21" s="412"/>
      <c r="BJ21" s="412"/>
      <c r="BK21" s="412"/>
      <c r="BL21" s="412"/>
      <c r="BM21" s="412"/>
      <c r="BN21" s="412"/>
      <c r="BO21" s="412"/>
      <c r="BP21" s="412"/>
      <c r="BQ21" s="412"/>
      <c r="BR21" s="412"/>
      <c r="BS21" s="412"/>
      <c r="BT21" s="412"/>
      <c r="BU21" s="412"/>
      <c r="BV21" s="412"/>
      <c r="BW21" s="412"/>
      <c r="BX21" s="412"/>
      <c r="BY21" s="412"/>
      <c r="BZ21" s="412"/>
      <c r="CA21" s="412"/>
      <c r="CB21" s="412"/>
      <c r="CC21" s="412"/>
      <c r="CD21" s="412"/>
      <c r="CE21" s="412"/>
      <c r="CF21" s="412"/>
      <c r="CG21" s="412"/>
      <c r="CH21" s="412"/>
      <c r="CI21" s="412"/>
      <c r="CJ21" s="412"/>
      <c r="CK21" s="412"/>
      <c r="CL21" s="412"/>
      <c r="CM21" s="412"/>
      <c r="CN21" s="412"/>
      <c r="CO21" s="412"/>
      <c r="CP21" s="412"/>
      <c r="CQ21" s="412"/>
      <c r="CR21" s="412"/>
      <c r="CS21" s="412"/>
      <c r="CT21" s="412"/>
      <c r="CU21" s="412"/>
      <c r="CV21" s="412"/>
      <c r="CW21" s="412"/>
      <c r="CX21" s="412"/>
      <c r="CY21" s="412"/>
      <c r="CZ21" s="412"/>
      <c r="DA21" s="412"/>
      <c r="DB21" s="412"/>
      <c r="DC21" s="412"/>
      <c r="DD21" s="412"/>
      <c r="DE21" s="412"/>
      <c r="DF21" s="412"/>
      <c r="DG21" s="412"/>
      <c r="DH21" s="412"/>
      <c r="DI21" s="412"/>
      <c r="DJ21" s="412"/>
      <c r="DK21" s="412"/>
      <c r="DL21" s="412"/>
      <c r="DM21" s="412"/>
      <c r="DN21" s="412"/>
      <c r="DO21" s="412"/>
      <c r="DP21" s="412"/>
      <c r="DQ21" s="412"/>
      <c r="DR21" s="412"/>
      <c r="DS21" s="412"/>
      <c r="DT21" s="412"/>
      <c r="DU21" s="412"/>
      <c r="DV21" s="412"/>
      <c r="DW21" s="412"/>
      <c r="DX21" s="412"/>
      <c r="DY21" s="412"/>
      <c r="DZ21" s="412"/>
      <c r="EA21" s="412"/>
      <c r="EB21" s="412"/>
      <c r="EC21" s="412"/>
      <c r="ED21" s="412"/>
      <c r="EE21" s="412"/>
      <c r="EF21" s="412"/>
      <c r="EG21" s="412"/>
      <c r="EH21" s="412"/>
      <c r="EI21" s="412"/>
      <c r="EJ21" s="412"/>
      <c r="EK21" s="412"/>
      <c r="EL21" s="412"/>
      <c r="EM21" s="412"/>
      <c r="EN21" s="412"/>
      <c r="EO21" s="412"/>
      <c r="EP21" s="412"/>
      <c r="EQ21" s="412"/>
      <c r="ER21" s="412"/>
      <c r="ES21" s="412"/>
      <c r="ET21" s="412"/>
      <c r="EU21" s="412"/>
      <c r="EV21" s="412"/>
      <c r="EW21" s="412"/>
      <c r="EX21" s="412"/>
      <c r="EY21" s="412"/>
      <c r="EZ21" s="412"/>
      <c r="FA21" s="412"/>
      <c r="FB21" s="412"/>
      <c r="FC21" s="412"/>
      <c r="FD21" s="412"/>
      <c r="FE21" s="412"/>
      <c r="FF21" s="412"/>
      <c r="FG21" s="412"/>
      <c r="FH21" s="412"/>
      <c r="FI21" s="412"/>
      <c r="FJ21" s="412"/>
      <c r="FK21" s="412"/>
      <c r="FL21" s="412"/>
      <c r="FM21" s="412"/>
      <c r="FN21" s="412"/>
      <c r="FO21" s="412"/>
      <c r="FP21" s="412"/>
      <c r="FQ21" s="412"/>
      <c r="FR21" s="412"/>
      <c r="FS21" s="412"/>
      <c r="FT21" s="412"/>
      <c r="FU21" s="412"/>
      <c r="FV21" s="412"/>
      <c r="FW21" s="412"/>
      <c r="FX21" s="412"/>
      <c r="FY21" s="412"/>
      <c r="FZ21" s="412"/>
      <c r="GA21" s="412"/>
      <c r="GB21" s="412"/>
      <c r="GC21" s="412"/>
      <c r="GD21" s="412"/>
      <c r="GE21" s="412"/>
      <c r="GF21" s="412"/>
      <c r="GG21" s="412"/>
      <c r="GH21" s="412"/>
      <c r="GI21" s="412"/>
      <c r="GJ21" s="412"/>
      <c r="GK21" s="412"/>
      <c r="GL21" s="412"/>
      <c r="GM21" s="412"/>
      <c r="GN21" s="412"/>
      <c r="GO21" s="412"/>
      <c r="GP21" s="412"/>
      <c r="GQ21" s="412"/>
      <c r="GR21" s="412"/>
      <c r="GS21" s="412"/>
      <c r="GT21" s="412"/>
      <c r="GU21" s="412"/>
      <c r="GV21" s="412"/>
      <c r="GW21" s="412"/>
      <c r="GX21" s="412"/>
      <c r="GY21" s="412"/>
      <c r="GZ21" s="412"/>
      <c r="HA21" s="412"/>
      <c r="HB21" s="412"/>
      <c r="HC21" s="412"/>
      <c r="HD21" s="412"/>
      <c r="HE21" s="412"/>
      <c r="HF21" s="412"/>
      <c r="HG21" s="412"/>
      <c r="HH21" s="412"/>
      <c r="HI21" s="412"/>
      <c r="HJ21" s="412"/>
      <c r="HK21" s="412"/>
      <c r="HL21" s="412"/>
      <c r="HM21" s="412"/>
      <c r="HN21" s="412"/>
      <c r="HO21" s="412"/>
      <c r="HP21" s="412"/>
      <c r="HQ21" s="412"/>
      <c r="HR21" s="412"/>
      <c r="HS21" s="412"/>
      <c r="HT21" s="412"/>
      <c r="HU21" s="412"/>
      <c r="HV21" s="412"/>
      <c r="HW21" s="412"/>
      <c r="HX21" s="412"/>
      <c r="HY21" s="412"/>
      <c r="HZ21" s="412"/>
      <c r="IA21" s="412"/>
      <c r="IB21" s="412"/>
      <c r="IC21" s="412"/>
      <c r="ID21" s="412"/>
      <c r="IE21" s="412"/>
      <c r="IF21" s="412"/>
      <c r="IG21" s="412"/>
      <c r="IH21" s="412"/>
      <c r="II21" s="412"/>
      <c r="IJ21" s="412"/>
      <c r="IK21" s="412"/>
      <c r="IL21" s="412"/>
      <c r="IM21" s="412"/>
      <c r="IN21" s="412"/>
      <c r="IO21" s="412"/>
      <c r="IP21" s="412"/>
      <c r="IQ21" s="412"/>
      <c r="IR21" s="412"/>
      <c r="IS21" s="412"/>
      <c r="IT21" s="412"/>
      <c r="IU21" s="412"/>
      <c r="IV21" s="412"/>
    </row>
    <row r="22" spans="1:256">
      <c r="A22" s="443"/>
      <c r="B22" s="606"/>
      <c r="C22" s="463">
        <v>1</v>
      </c>
      <c r="D22" s="464"/>
      <c r="E22" s="464"/>
      <c r="F22" s="465"/>
      <c r="G22" s="46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  <c r="U22" s="412"/>
      <c r="V22" s="412"/>
      <c r="W22" s="412"/>
      <c r="X22" s="412"/>
      <c r="Y22" s="412"/>
      <c r="Z22" s="412"/>
      <c r="AA22" s="412"/>
      <c r="AB22" s="412"/>
      <c r="AC22" s="412"/>
      <c r="AD22" s="412"/>
      <c r="AE22" s="412"/>
      <c r="AF22" s="412"/>
      <c r="AG22" s="412"/>
      <c r="AH22" s="412"/>
      <c r="AI22" s="412"/>
      <c r="AJ22" s="412"/>
      <c r="AK22" s="412"/>
      <c r="AL22" s="412"/>
      <c r="AM22" s="412"/>
      <c r="AN22" s="412"/>
      <c r="AO22" s="412"/>
      <c r="AP22" s="412"/>
      <c r="AQ22" s="412"/>
      <c r="AR22" s="412"/>
      <c r="AS22" s="412"/>
      <c r="AT22" s="412"/>
      <c r="AU22" s="412"/>
      <c r="AV22" s="412"/>
      <c r="AW22" s="412"/>
      <c r="AX22" s="412"/>
      <c r="AY22" s="412"/>
      <c r="AZ22" s="412"/>
      <c r="BA22" s="412"/>
      <c r="BB22" s="412"/>
      <c r="BC22" s="412"/>
      <c r="BD22" s="412"/>
      <c r="BE22" s="412"/>
      <c r="BF22" s="412"/>
      <c r="BG22" s="412"/>
      <c r="BH22" s="412"/>
      <c r="BI22" s="412"/>
      <c r="BJ22" s="412"/>
      <c r="BK22" s="412"/>
      <c r="BL22" s="412"/>
      <c r="BM22" s="412"/>
      <c r="BN22" s="412"/>
      <c r="BO22" s="412"/>
      <c r="BP22" s="412"/>
      <c r="BQ22" s="412"/>
      <c r="BR22" s="412"/>
      <c r="BS22" s="412"/>
      <c r="BT22" s="412"/>
      <c r="BU22" s="412"/>
      <c r="BV22" s="412"/>
      <c r="BW22" s="412"/>
      <c r="BX22" s="412"/>
      <c r="BY22" s="412"/>
      <c r="BZ22" s="412"/>
      <c r="CA22" s="412"/>
      <c r="CB22" s="412"/>
      <c r="CC22" s="412"/>
      <c r="CD22" s="412"/>
      <c r="CE22" s="412"/>
      <c r="CF22" s="412"/>
      <c r="CG22" s="412"/>
      <c r="CH22" s="412"/>
      <c r="CI22" s="412"/>
      <c r="CJ22" s="412"/>
      <c r="CK22" s="412"/>
      <c r="CL22" s="412"/>
      <c r="CM22" s="412"/>
      <c r="CN22" s="412"/>
      <c r="CO22" s="412"/>
      <c r="CP22" s="412"/>
      <c r="CQ22" s="412"/>
      <c r="CR22" s="412"/>
      <c r="CS22" s="412"/>
      <c r="CT22" s="412"/>
      <c r="CU22" s="412"/>
      <c r="CV22" s="412"/>
      <c r="CW22" s="412"/>
      <c r="CX22" s="412"/>
      <c r="CY22" s="412"/>
      <c r="CZ22" s="412"/>
      <c r="DA22" s="412"/>
      <c r="DB22" s="412"/>
      <c r="DC22" s="412"/>
      <c r="DD22" s="412"/>
      <c r="DE22" s="412"/>
      <c r="DF22" s="412"/>
      <c r="DG22" s="412"/>
      <c r="DH22" s="412"/>
      <c r="DI22" s="412"/>
      <c r="DJ22" s="412"/>
      <c r="DK22" s="412"/>
      <c r="DL22" s="412"/>
      <c r="DM22" s="412"/>
      <c r="DN22" s="412"/>
      <c r="DO22" s="412"/>
      <c r="DP22" s="412"/>
      <c r="DQ22" s="412"/>
      <c r="DR22" s="412"/>
      <c r="DS22" s="412"/>
      <c r="DT22" s="412"/>
      <c r="DU22" s="412"/>
      <c r="DV22" s="412"/>
      <c r="DW22" s="412"/>
      <c r="DX22" s="412"/>
      <c r="DY22" s="412"/>
      <c r="DZ22" s="412"/>
      <c r="EA22" s="412"/>
      <c r="EB22" s="412"/>
      <c r="EC22" s="412"/>
      <c r="ED22" s="412"/>
      <c r="EE22" s="412"/>
      <c r="EF22" s="412"/>
      <c r="EG22" s="412"/>
      <c r="EH22" s="412"/>
      <c r="EI22" s="412"/>
      <c r="EJ22" s="412"/>
      <c r="EK22" s="412"/>
      <c r="EL22" s="412"/>
      <c r="EM22" s="412"/>
      <c r="EN22" s="412"/>
      <c r="EO22" s="412"/>
      <c r="EP22" s="412"/>
      <c r="EQ22" s="412"/>
      <c r="ER22" s="412"/>
      <c r="ES22" s="412"/>
      <c r="ET22" s="412"/>
      <c r="EU22" s="412"/>
      <c r="EV22" s="412"/>
      <c r="EW22" s="412"/>
      <c r="EX22" s="412"/>
      <c r="EY22" s="412"/>
      <c r="EZ22" s="412"/>
      <c r="FA22" s="412"/>
      <c r="FB22" s="412"/>
      <c r="FC22" s="412"/>
      <c r="FD22" s="412"/>
      <c r="FE22" s="412"/>
      <c r="FF22" s="412"/>
      <c r="FG22" s="412"/>
      <c r="FH22" s="412"/>
      <c r="FI22" s="412"/>
      <c r="FJ22" s="412"/>
      <c r="FK22" s="412"/>
      <c r="FL22" s="412"/>
      <c r="FM22" s="412"/>
      <c r="FN22" s="412"/>
      <c r="FO22" s="412"/>
      <c r="FP22" s="412"/>
      <c r="FQ22" s="412"/>
      <c r="FR22" s="412"/>
      <c r="FS22" s="412"/>
      <c r="FT22" s="412"/>
      <c r="FU22" s="412"/>
      <c r="FV22" s="412"/>
      <c r="FW22" s="412"/>
      <c r="FX22" s="412"/>
      <c r="FY22" s="412"/>
      <c r="FZ22" s="412"/>
      <c r="GA22" s="412"/>
      <c r="GB22" s="412"/>
      <c r="GC22" s="412"/>
      <c r="GD22" s="412"/>
      <c r="GE22" s="412"/>
      <c r="GF22" s="412"/>
      <c r="GG22" s="412"/>
      <c r="GH22" s="412"/>
      <c r="GI22" s="412"/>
      <c r="GJ22" s="412"/>
      <c r="GK22" s="412"/>
      <c r="GL22" s="412"/>
      <c r="GM22" s="412"/>
      <c r="GN22" s="412"/>
      <c r="GO22" s="412"/>
      <c r="GP22" s="412"/>
      <c r="GQ22" s="412"/>
      <c r="GR22" s="412"/>
      <c r="GS22" s="412"/>
      <c r="GT22" s="412"/>
      <c r="GU22" s="412"/>
      <c r="GV22" s="412"/>
      <c r="GW22" s="412"/>
      <c r="GX22" s="412"/>
      <c r="GY22" s="412"/>
      <c r="GZ22" s="412"/>
      <c r="HA22" s="412"/>
      <c r="HB22" s="412"/>
      <c r="HC22" s="412"/>
      <c r="HD22" s="412"/>
      <c r="HE22" s="412"/>
      <c r="HF22" s="412"/>
      <c r="HG22" s="412"/>
      <c r="HH22" s="412"/>
      <c r="HI22" s="412"/>
      <c r="HJ22" s="412"/>
      <c r="HK22" s="412"/>
      <c r="HL22" s="412"/>
      <c r="HM22" s="412"/>
      <c r="HN22" s="412"/>
      <c r="HO22" s="412"/>
      <c r="HP22" s="412"/>
      <c r="HQ22" s="412"/>
      <c r="HR22" s="412"/>
      <c r="HS22" s="412"/>
      <c r="HT22" s="412"/>
      <c r="HU22" s="412"/>
      <c r="HV22" s="412"/>
      <c r="HW22" s="412"/>
      <c r="HX22" s="412"/>
      <c r="HY22" s="412"/>
      <c r="HZ22" s="412"/>
      <c r="IA22" s="412"/>
      <c r="IB22" s="412"/>
      <c r="IC22" s="412"/>
      <c r="ID22" s="412"/>
      <c r="IE22" s="412"/>
      <c r="IF22" s="412"/>
      <c r="IG22" s="412"/>
      <c r="IH22" s="412"/>
      <c r="II22" s="412"/>
      <c r="IJ22" s="412"/>
      <c r="IK22" s="412"/>
      <c r="IL22" s="412"/>
      <c r="IM22" s="412"/>
      <c r="IN22" s="412"/>
      <c r="IO22" s="412"/>
      <c r="IP22" s="412"/>
      <c r="IQ22" s="412"/>
      <c r="IR22" s="412"/>
      <c r="IS22" s="412"/>
      <c r="IT22" s="412"/>
      <c r="IU22" s="412"/>
      <c r="IV22" s="412"/>
    </row>
    <row r="23" spans="1:256">
      <c r="A23" s="443"/>
      <c r="B23" s="606"/>
      <c r="C23" s="463">
        <v>2</v>
      </c>
      <c r="D23" s="464"/>
      <c r="E23" s="464"/>
      <c r="F23" s="465"/>
      <c r="G23" s="462"/>
      <c r="I23" s="412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412"/>
      <c r="U23" s="412"/>
      <c r="V23" s="412"/>
      <c r="W23" s="412"/>
      <c r="X23" s="412"/>
      <c r="Y23" s="412"/>
      <c r="Z23" s="412"/>
      <c r="AA23" s="412"/>
      <c r="AB23" s="412"/>
      <c r="AC23" s="412"/>
      <c r="AD23" s="412"/>
      <c r="AE23" s="412"/>
      <c r="AF23" s="412"/>
      <c r="AG23" s="412"/>
      <c r="AH23" s="412"/>
      <c r="AI23" s="412"/>
      <c r="AJ23" s="412"/>
      <c r="AK23" s="412"/>
      <c r="AL23" s="412"/>
      <c r="AM23" s="412"/>
      <c r="AN23" s="412"/>
      <c r="AO23" s="412"/>
      <c r="AP23" s="412"/>
      <c r="AQ23" s="412"/>
      <c r="AR23" s="412"/>
      <c r="AS23" s="412"/>
      <c r="AT23" s="412"/>
      <c r="AU23" s="412"/>
      <c r="AV23" s="412"/>
      <c r="AW23" s="412"/>
      <c r="AX23" s="412"/>
      <c r="AY23" s="412"/>
      <c r="AZ23" s="412"/>
      <c r="BA23" s="412"/>
      <c r="BB23" s="412"/>
      <c r="BC23" s="412"/>
      <c r="BD23" s="412"/>
      <c r="BE23" s="412"/>
      <c r="BF23" s="412"/>
      <c r="BG23" s="412"/>
      <c r="BH23" s="412"/>
      <c r="BI23" s="412"/>
      <c r="BJ23" s="412"/>
      <c r="BK23" s="412"/>
      <c r="BL23" s="412"/>
      <c r="BM23" s="412"/>
      <c r="BN23" s="412"/>
      <c r="BO23" s="412"/>
      <c r="BP23" s="412"/>
      <c r="BQ23" s="412"/>
      <c r="BR23" s="412"/>
      <c r="BS23" s="412"/>
      <c r="BT23" s="412"/>
      <c r="BU23" s="412"/>
      <c r="BV23" s="412"/>
      <c r="BW23" s="412"/>
      <c r="BX23" s="412"/>
      <c r="BY23" s="412"/>
      <c r="BZ23" s="412"/>
      <c r="CA23" s="412"/>
      <c r="CB23" s="412"/>
      <c r="CC23" s="412"/>
      <c r="CD23" s="412"/>
      <c r="CE23" s="412"/>
      <c r="CF23" s="412"/>
      <c r="CG23" s="412"/>
      <c r="CH23" s="412"/>
      <c r="CI23" s="412"/>
      <c r="CJ23" s="412"/>
      <c r="CK23" s="412"/>
      <c r="CL23" s="412"/>
      <c r="CM23" s="412"/>
      <c r="CN23" s="412"/>
      <c r="CO23" s="412"/>
      <c r="CP23" s="412"/>
      <c r="CQ23" s="412"/>
      <c r="CR23" s="412"/>
      <c r="CS23" s="412"/>
      <c r="CT23" s="412"/>
      <c r="CU23" s="412"/>
      <c r="CV23" s="412"/>
      <c r="CW23" s="412"/>
      <c r="CX23" s="412"/>
      <c r="CY23" s="412"/>
      <c r="CZ23" s="412"/>
      <c r="DA23" s="412"/>
      <c r="DB23" s="412"/>
      <c r="DC23" s="412"/>
      <c r="DD23" s="412"/>
      <c r="DE23" s="412"/>
      <c r="DF23" s="412"/>
      <c r="DG23" s="412"/>
      <c r="DH23" s="412"/>
      <c r="DI23" s="412"/>
      <c r="DJ23" s="412"/>
      <c r="DK23" s="412"/>
      <c r="DL23" s="412"/>
      <c r="DM23" s="412"/>
      <c r="DN23" s="412"/>
      <c r="DO23" s="412"/>
      <c r="DP23" s="412"/>
      <c r="DQ23" s="412"/>
      <c r="DR23" s="412"/>
      <c r="DS23" s="412"/>
      <c r="DT23" s="412"/>
      <c r="DU23" s="412"/>
      <c r="DV23" s="412"/>
      <c r="DW23" s="412"/>
      <c r="DX23" s="412"/>
      <c r="DY23" s="412"/>
      <c r="DZ23" s="412"/>
      <c r="EA23" s="412"/>
      <c r="EB23" s="412"/>
      <c r="EC23" s="412"/>
      <c r="ED23" s="412"/>
      <c r="EE23" s="412"/>
      <c r="EF23" s="412"/>
      <c r="EG23" s="412"/>
      <c r="EH23" s="412"/>
      <c r="EI23" s="412"/>
      <c r="EJ23" s="412"/>
      <c r="EK23" s="412"/>
      <c r="EL23" s="412"/>
      <c r="EM23" s="412"/>
      <c r="EN23" s="412"/>
      <c r="EO23" s="412"/>
      <c r="EP23" s="412"/>
      <c r="EQ23" s="412"/>
      <c r="ER23" s="412"/>
      <c r="ES23" s="412"/>
      <c r="ET23" s="412"/>
      <c r="EU23" s="412"/>
      <c r="EV23" s="412"/>
      <c r="EW23" s="412"/>
      <c r="EX23" s="412"/>
      <c r="EY23" s="412"/>
      <c r="EZ23" s="412"/>
      <c r="FA23" s="412"/>
      <c r="FB23" s="412"/>
      <c r="FC23" s="412"/>
      <c r="FD23" s="412"/>
      <c r="FE23" s="412"/>
      <c r="FF23" s="412"/>
      <c r="FG23" s="412"/>
      <c r="FH23" s="412"/>
      <c r="FI23" s="412"/>
      <c r="FJ23" s="412"/>
      <c r="FK23" s="412"/>
      <c r="FL23" s="412"/>
      <c r="FM23" s="412"/>
      <c r="FN23" s="412"/>
      <c r="FO23" s="412"/>
      <c r="FP23" s="412"/>
      <c r="FQ23" s="412"/>
      <c r="FR23" s="412"/>
      <c r="FS23" s="412"/>
      <c r="FT23" s="412"/>
      <c r="FU23" s="412"/>
      <c r="FV23" s="412"/>
      <c r="FW23" s="412"/>
      <c r="FX23" s="412"/>
      <c r="FY23" s="412"/>
      <c r="FZ23" s="412"/>
      <c r="GA23" s="412"/>
      <c r="GB23" s="412"/>
      <c r="GC23" s="412"/>
      <c r="GD23" s="412"/>
      <c r="GE23" s="412"/>
      <c r="GF23" s="412"/>
      <c r="GG23" s="412"/>
      <c r="GH23" s="412"/>
      <c r="GI23" s="412"/>
      <c r="GJ23" s="412"/>
      <c r="GK23" s="412"/>
      <c r="GL23" s="412"/>
      <c r="GM23" s="412"/>
      <c r="GN23" s="412"/>
      <c r="GO23" s="412"/>
      <c r="GP23" s="412"/>
      <c r="GQ23" s="412"/>
      <c r="GR23" s="412"/>
      <c r="GS23" s="412"/>
      <c r="GT23" s="412"/>
      <c r="GU23" s="412"/>
      <c r="GV23" s="412"/>
      <c r="GW23" s="412"/>
      <c r="GX23" s="412"/>
      <c r="GY23" s="412"/>
      <c r="GZ23" s="412"/>
      <c r="HA23" s="412"/>
      <c r="HB23" s="412"/>
      <c r="HC23" s="412"/>
      <c r="HD23" s="412"/>
      <c r="HE23" s="412"/>
      <c r="HF23" s="412"/>
      <c r="HG23" s="412"/>
      <c r="HH23" s="412"/>
      <c r="HI23" s="412"/>
      <c r="HJ23" s="412"/>
      <c r="HK23" s="412"/>
      <c r="HL23" s="412"/>
      <c r="HM23" s="412"/>
      <c r="HN23" s="412"/>
      <c r="HO23" s="412"/>
      <c r="HP23" s="412"/>
      <c r="HQ23" s="412"/>
      <c r="HR23" s="412"/>
      <c r="HS23" s="412"/>
      <c r="HT23" s="412"/>
      <c r="HU23" s="412"/>
      <c r="HV23" s="412"/>
      <c r="HW23" s="412"/>
      <c r="HX23" s="412"/>
      <c r="HY23" s="412"/>
      <c r="HZ23" s="412"/>
      <c r="IA23" s="412"/>
      <c r="IB23" s="412"/>
      <c r="IC23" s="412"/>
      <c r="ID23" s="412"/>
      <c r="IE23" s="412"/>
      <c r="IF23" s="412"/>
      <c r="IG23" s="412"/>
      <c r="IH23" s="412"/>
      <c r="II23" s="412"/>
      <c r="IJ23" s="412"/>
      <c r="IK23" s="412"/>
      <c r="IL23" s="412"/>
      <c r="IM23" s="412"/>
      <c r="IN23" s="412"/>
      <c r="IO23" s="412"/>
      <c r="IP23" s="412"/>
      <c r="IQ23" s="412"/>
      <c r="IR23" s="412"/>
      <c r="IS23" s="412"/>
      <c r="IT23" s="412"/>
      <c r="IU23" s="412"/>
      <c r="IV23" s="412"/>
    </row>
    <row r="24" spans="1:256">
      <c r="A24" s="443"/>
      <c r="B24" s="606"/>
      <c r="C24" s="463">
        <v>3</v>
      </c>
      <c r="D24" s="464"/>
      <c r="E24" s="464"/>
      <c r="F24" s="465"/>
      <c r="G24" s="462"/>
      <c r="I24" s="412"/>
      <c r="J24" s="412"/>
      <c r="K24" s="412"/>
      <c r="L24" s="412"/>
      <c r="M24" s="412"/>
      <c r="N24" s="412"/>
      <c r="O24" s="412"/>
      <c r="P24" s="412"/>
      <c r="Q24" s="412"/>
      <c r="R24" s="412"/>
      <c r="S24" s="412"/>
      <c r="T24" s="412"/>
      <c r="U24" s="412"/>
      <c r="V24" s="412"/>
      <c r="W24" s="412"/>
      <c r="X24" s="412"/>
      <c r="Y24" s="412"/>
      <c r="Z24" s="412"/>
      <c r="AA24" s="412"/>
      <c r="AB24" s="412"/>
      <c r="AC24" s="412"/>
      <c r="AD24" s="412"/>
      <c r="AE24" s="412"/>
      <c r="AF24" s="412"/>
      <c r="AG24" s="412"/>
      <c r="AH24" s="412"/>
      <c r="AI24" s="412"/>
      <c r="AJ24" s="412"/>
      <c r="AK24" s="412"/>
      <c r="AL24" s="412"/>
      <c r="AM24" s="412"/>
      <c r="AN24" s="412"/>
      <c r="AO24" s="412"/>
      <c r="AP24" s="412"/>
      <c r="AQ24" s="412"/>
      <c r="AR24" s="412"/>
      <c r="AS24" s="412"/>
      <c r="AT24" s="412"/>
      <c r="AU24" s="412"/>
      <c r="AV24" s="412"/>
      <c r="AW24" s="412"/>
      <c r="AX24" s="412"/>
      <c r="AY24" s="412"/>
      <c r="AZ24" s="412"/>
      <c r="BA24" s="412"/>
      <c r="BB24" s="412"/>
      <c r="BC24" s="412"/>
      <c r="BD24" s="412"/>
      <c r="BE24" s="412"/>
      <c r="BF24" s="412"/>
      <c r="BG24" s="412"/>
      <c r="BH24" s="412"/>
      <c r="BI24" s="412"/>
      <c r="BJ24" s="412"/>
      <c r="BK24" s="412"/>
      <c r="BL24" s="412"/>
      <c r="BM24" s="412"/>
      <c r="BN24" s="412"/>
      <c r="BO24" s="412"/>
      <c r="BP24" s="412"/>
      <c r="BQ24" s="412"/>
      <c r="BR24" s="412"/>
      <c r="BS24" s="412"/>
      <c r="BT24" s="412"/>
      <c r="BU24" s="412"/>
      <c r="BV24" s="412"/>
      <c r="BW24" s="412"/>
      <c r="BX24" s="412"/>
      <c r="BY24" s="412"/>
      <c r="BZ24" s="412"/>
      <c r="CA24" s="412"/>
      <c r="CB24" s="412"/>
      <c r="CC24" s="412"/>
      <c r="CD24" s="412"/>
      <c r="CE24" s="412"/>
      <c r="CF24" s="412"/>
      <c r="CG24" s="412"/>
      <c r="CH24" s="412"/>
      <c r="CI24" s="412"/>
      <c r="CJ24" s="412"/>
      <c r="CK24" s="412"/>
      <c r="CL24" s="412"/>
      <c r="CM24" s="412"/>
      <c r="CN24" s="412"/>
      <c r="CO24" s="412"/>
      <c r="CP24" s="412"/>
      <c r="CQ24" s="412"/>
      <c r="CR24" s="412"/>
      <c r="CS24" s="412"/>
      <c r="CT24" s="412"/>
      <c r="CU24" s="412"/>
      <c r="CV24" s="412"/>
      <c r="CW24" s="412"/>
      <c r="CX24" s="412"/>
      <c r="CY24" s="412"/>
      <c r="CZ24" s="412"/>
      <c r="DA24" s="412"/>
      <c r="DB24" s="412"/>
      <c r="DC24" s="412"/>
      <c r="DD24" s="412"/>
      <c r="DE24" s="412"/>
      <c r="DF24" s="412"/>
      <c r="DG24" s="412"/>
      <c r="DH24" s="412"/>
      <c r="DI24" s="412"/>
      <c r="DJ24" s="412"/>
      <c r="DK24" s="412"/>
      <c r="DL24" s="412"/>
      <c r="DM24" s="412"/>
      <c r="DN24" s="412"/>
      <c r="DO24" s="412"/>
      <c r="DP24" s="412"/>
      <c r="DQ24" s="412"/>
      <c r="DR24" s="412"/>
      <c r="DS24" s="412"/>
      <c r="DT24" s="412"/>
      <c r="DU24" s="412"/>
      <c r="DV24" s="412"/>
      <c r="DW24" s="412"/>
      <c r="DX24" s="412"/>
      <c r="DY24" s="412"/>
      <c r="DZ24" s="412"/>
      <c r="EA24" s="412"/>
      <c r="EB24" s="412"/>
      <c r="EC24" s="412"/>
      <c r="ED24" s="412"/>
      <c r="EE24" s="412"/>
      <c r="EF24" s="412"/>
      <c r="EG24" s="412"/>
      <c r="EH24" s="412"/>
      <c r="EI24" s="412"/>
      <c r="EJ24" s="412"/>
      <c r="EK24" s="412"/>
      <c r="EL24" s="412"/>
      <c r="EM24" s="412"/>
      <c r="EN24" s="412"/>
      <c r="EO24" s="412"/>
      <c r="EP24" s="412"/>
      <c r="EQ24" s="412"/>
      <c r="ER24" s="412"/>
      <c r="ES24" s="412"/>
      <c r="ET24" s="412"/>
      <c r="EU24" s="412"/>
      <c r="EV24" s="412"/>
      <c r="EW24" s="412"/>
      <c r="EX24" s="412"/>
      <c r="EY24" s="412"/>
      <c r="EZ24" s="412"/>
      <c r="FA24" s="412"/>
      <c r="FB24" s="412"/>
      <c r="FC24" s="412"/>
      <c r="FD24" s="412"/>
      <c r="FE24" s="412"/>
      <c r="FF24" s="412"/>
      <c r="FG24" s="412"/>
      <c r="FH24" s="412"/>
      <c r="FI24" s="412"/>
      <c r="FJ24" s="412"/>
      <c r="FK24" s="412"/>
      <c r="FL24" s="412"/>
      <c r="FM24" s="412"/>
      <c r="FN24" s="412"/>
      <c r="FO24" s="412"/>
      <c r="FP24" s="412"/>
      <c r="FQ24" s="412"/>
      <c r="FR24" s="412"/>
      <c r="FS24" s="412"/>
      <c r="FT24" s="412"/>
      <c r="FU24" s="412"/>
      <c r="FV24" s="412"/>
      <c r="FW24" s="412"/>
      <c r="FX24" s="412"/>
      <c r="FY24" s="412"/>
      <c r="FZ24" s="412"/>
      <c r="GA24" s="412"/>
      <c r="GB24" s="412"/>
      <c r="GC24" s="412"/>
      <c r="GD24" s="412"/>
      <c r="GE24" s="412"/>
      <c r="GF24" s="412"/>
      <c r="GG24" s="412"/>
      <c r="GH24" s="412"/>
      <c r="GI24" s="412"/>
      <c r="GJ24" s="412"/>
      <c r="GK24" s="412"/>
      <c r="GL24" s="412"/>
      <c r="GM24" s="412"/>
      <c r="GN24" s="412"/>
      <c r="GO24" s="412"/>
      <c r="GP24" s="412"/>
      <c r="GQ24" s="412"/>
      <c r="GR24" s="412"/>
      <c r="GS24" s="412"/>
      <c r="GT24" s="412"/>
      <c r="GU24" s="412"/>
      <c r="GV24" s="412"/>
      <c r="GW24" s="412"/>
      <c r="GX24" s="412"/>
      <c r="GY24" s="412"/>
      <c r="GZ24" s="412"/>
      <c r="HA24" s="412"/>
      <c r="HB24" s="412"/>
      <c r="HC24" s="412"/>
      <c r="HD24" s="412"/>
      <c r="HE24" s="412"/>
      <c r="HF24" s="412"/>
      <c r="HG24" s="412"/>
      <c r="HH24" s="412"/>
      <c r="HI24" s="412"/>
      <c r="HJ24" s="412"/>
      <c r="HK24" s="412"/>
      <c r="HL24" s="412"/>
      <c r="HM24" s="412"/>
      <c r="HN24" s="412"/>
      <c r="HO24" s="412"/>
      <c r="HP24" s="412"/>
      <c r="HQ24" s="412"/>
      <c r="HR24" s="412"/>
      <c r="HS24" s="412"/>
      <c r="HT24" s="412"/>
      <c r="HU24" s="412"/>
      <c r="HV24" s="412"/>
      <c r="HW24" s="412"/>
      <c r="HX24" s="412"/>
      <c r="HY24" s="412"/>
      <c r="HZ24" s="412"/>
      <c r="IA24" s="412"/>
      <c r="IB24" s="412"/>
      <c r="IC24" s="412"/>
      <c r="ID24" s="412"/>
      <c r="IE24" s="412"/>
      <c r="IF24" s="412"/>
      <c r="IG24" s="412"/>
      <c r="IH24" s="412"/>
      <c r="II24" s="412"/>
      <c r="IJ24" s="412"/>
      <c r="IK24" s="412"/>
      <c r="IL24" s="412"/>
      <c r="IM24" s="412"/>
      <c r="IN24" s="412"/>
      <c r="IO24" s="412"/>
      <c r="IP24" s="412"/>
      <c r="IQ24" s="412"/>
      <c r="IR24" s="412"/>
      <c r="IS24" s="412"/>
      <c r="IT24" s="412"/>
      <c r="IU24" s="412"/>
      <c r="IV24" s="412"/>
    </row>
    <row r="25" spans="1:256">
      <c r="A25" s="443"/>
      <c r="B25" s="606"/>
      <c r="C25" s="463">
        <v>4</v>
      </c>
      <c r="D25" s="464"/>
      <c r="E25" s="464"/>
      <c r="F25" s="465"/>
      <c r="G25" s="462"/>
      <c r="I25" s="412"/>
      <c r="J25" s="412"/>
      <c r="K25" s="412"/>
      <c r="L25" s="412"/>
      <c r="M25" s="412"/>
      <c r="N25" s="412"/>
      <c r="O25" s="412"/>
      <c r="P25" s="412"/>
      <c r="Q25" s="412"/>
      <c r="R25" s="412"/>
      <c r="S25" s="412"/>
      <c r="T25" s="412"/>
      <c r="U25" s="412"/>
      <c r="V25" s="412"/>
      <c r="W25" s="412"/>
      <c r="X25" s="412"/>
      <c r="Y25" s="412"/>
      <c r="Z25" s="412"/>
      <c r="AA25" s="412"/>
      <c r="AB25" s="412"/>
      <c r="AC25" s="412"/>
      <c r="AD25" s="412"/>
      <c r="AE25" s="412"/>
      <c r="AF25" s="412"/>
      <c r="AG25" s="412"/>
      <c r="AH25" s="412"/>
      <c r="AI25" s="412"/>
      <c r="AJ25" s="412"/>
      <c r="AK25" s="412"/>
      <c r="AL25" s="412"/>
      <c r="AM25" s="412"/>
      <c r="AN25" s="412"/>
      <c r="AO25" s="412"/>
      <c r="AP25" s="412"/>
      <c r="AQ25" s="412"/>
      <c r="AR25" s="412"/>
      <c r="AS25" s="412"/>
      <c r="AT25" s="412"/>
      <c r="AU25" s="412"/>
      <c r="AV25" s="412"/>
      <c r="AW25" s="412"/>
      <c r="AX25" s="412"/>
      <c r="AY25" s="412"/>
      <c r="AZ25" s="412"/>
      <c r="BA25" s="412"/>
      <c r="BB25" s="412"/>
      <c r="BC25" s="412"/>
      <c r="BD25" s="412"/>
      <c r="BE25" s="412"/>
      <c r="BF25" s="412"/>
      <c r="BG25" s="412"/>
      <c r="BH25" s="412"/>
      <c r="BI25" s="412"/>
      <c r="BJ25" s="412"/>
      <c r="BK25" s="412"/>
      <c r="BL25" s="412"/>
      <c r="BM25" s="412"/>
      <c r="BN25" s="412"/>
      <c r="BO25" s="412"/>
      <c r="BP25" s="412"/>
      <c r="BQ25" s="412"/>
      <c r="BR25" s="412"/>
      <c r="BS25" s="412"/>
      <c r="BT25" s="412"/>
      <c r="BU25" s="412"/>
      <c r="BV25" s="412"/>
      <c r="BW25" s="412"/>
      <c r="BX25" s="412"/>
      <c r="BY25" s="412"/>
      <c r="BZ25" s="412"/>
      <c r="CA25" s="412"/>
      <c r="CB25" s="412"/>
      <c r="CC25" s="412"/>
      <c r="CD25" s="412"/>
      <c r="CE25" s="412"/>
      <c r="CF25" s="412"/>
      <c r="CG25" s="412"/>
      <c r="CH25" s="412"/>
      <c r="CI25" s="412"/>
      <c r="CJ25" s="412"/>
      <c r="CK25" s="412"/>
      <c r="CL25" s="412"/>
      <c r="CM25" s="412"/>
      <c r="CN25" s="412"/>
      <c r="CO25" s="412"/>
      <c r="CP25" s="412"/>
      <c r="CQ25" s="412"/>
      <c r="CR25" s="412"/>
      <c r="CS25" s="412"/>
      <c r="CT25" s="412"/>
      <c r="CU25" s="412"/>
      <c r="CV25" s="412"/>
      <c r="CW25" s="412"/>
      <c r="CX25" s="412"/>
      <c r="CY25" s="412"/>
      <c r="CZ25" s="412"/>
      <c r="DA25" s="412"/>
      <c r="DB25" s="412"/>
      <c r="DC25" s="412"/>
      <c r="DD25" s="412"/>
      <c r="DE25" s="412"/>
      <c r="DF25" s="412"/>
      <c r="DG25" s="412"/>
      <c r="DH25" s="412"/>
      <c r="DI25" s="412"/>
      <c r="DJ25" s="412"/>
      <c r="DK25" s="412"/>
      <c r="DL25" s="412"/>
      <c r="DM25" s="412"/>
      <c r="DN25" s="412"/>
      <c r="DO25" s="412"/>
      <c r="DP25" s="412"/>
      <c r="DQ25" s="412"/>
      <c r="DR25" s="412"/>
      <c r="DS25" s="412"/>
      <c r="DT25" s="412"/>
      <c r="DU25" s="412"/>
      <c r="DV25" s="412"/>
      <c r="DW25" s="412"/>
      <c r="DX25" s="412"/>
      <c r="DY25" s="412"/>
      <c r="DZ25" s="412"/>
      <c r="EA25" s="412"/>
      <c r="EB25" s="412"/>
      <c r="EC25" s="412"/>
      <c r="ED25" s="412"/>
      <c r="EE25" s="412"/>
      <c r="EF25" s="412"/>
      <c r="EG25" s="412"/>
      <c r="EH25" s="412"/>
      <c r="EI25" s="412"/>
      <c r="EJ25" s="412"/>
      <c r="EK25" s="412"/>
      <c r="EL25" s="412"/>
      <c r="EM25" s="412"/>
      <c r="EN25" s="412"/>
      <c r="EO25" s="412"/>
      <c r="EP25" s="412"/>
      <c r="EQ25" s="412"/>
      <c r="ER25" s="412"/>
      <c r="ES25" s="412"/>
      <c r="ET25" s="412"/>
      <c r="EU25" s="412"/>
      <c r="EV25" s="412"/>
      <c r="EW25" s="412"/>
      <c r="EX25" s="412"/>
      <c r="EY25" s="412"/>
      <c r="EZ25" s="412"/>
      <c r="FA25" s="412"/>
      <c r="FB25" s="412"/>
      <c r="FC25" s="412"/>
      <c r="FD25" s="412"/>
      <c r="FE25" s="412"/>
      <c r="FF25" s="412"/>
      <c r="FG25" s="412"/>
      <c r="FH25" s="412"/>
      <c r="FI25" s="412"/>
      <c r="FJ25" s="412"/>
      <c r="FK25" s="412"/>
      <c r="FL25" s="412"/>
      <c r="FM25" s="412"/>
      <c r="FN25" s="412"/>
      <c r="FO25" s="412"/>
      <c r="FP25" s="412"/>
      <c r="FQ25" s="412"/>
      <c r="FR25" s="412"/>
      <c r="FS25" s="412"/>
      <c r="FT25" s="412"/>
      <c r="FU25" s="412"/>
      <c r="FV25" s="412"/>
      <c r="FW25" s="412"/>
      <c r="FX25" s="412"/>
      <c r="FY25" s="412"/>
      <c r="FZ25" s="412"/>
      <c r="GA25" s="412"/>
      <c r="GB25" s="412"/>
      <c r="GC25" s="412"/>
      <c r="GD25" s="412"/>
      <c r="GE25" s="412"/>
      <c r="GF25" s="412"/>
      <c r="GG25" s="412"/>
      <c r="GH25" s="412"/>
      <c r="GI25" s="412"/>
      <c r="GJ25" s="412"/>
      <c r="GK25" s="412"/>
      <c r="GL25" s="412"/>
      <c r="GM25" s="412"/>
      <c r="GN25" s="412"/>
      <c r="GO25" s="412"/>
      <c r="GP25" s="412"/>
      <c r="GQ25" s="412"/>
      <c r="GR25" s="412"/>
      <c r="GS25" s="412"/>
      <c r="GT25" s="412"/>
      <c r="GU25" s="412"/>
      <c r="GV25" s="412"/>
      <c r="GW25" s="412"/>
      <c r="GX25" s="412"/>
      <c r="GY25" s="412"/>
      <c r="GZ25" s="412"/>
      <c r="HA25" s="412"/>
      <c r="HB25" s="412"/>
      <c r="HC25" s="412"/>
      <c r="HD25" s="412"/>
      <c r="HE25" s="412"/>
      <c r="HF25" s="412"/>
      <c r="HG25" s="412"/>
      <c r="HH25" s="412"/>
      <c r="HI25" s="412"/>
      <c r="HJ25" s="412"/>
      <c r="HK25" s="412"/>
      <c r="HL25" s="412"/>
      <c r="HM25" s="412"/>
      <c r="HN25" s="412"/>
      <c r="HO25" s="412"/>
      <c r="HP25" s="412"/>
      <c r="HQ25" s="412"/>
      <c r="HR25" s="412"/>
      <c r="HS25" s="412"/>
      <c r="HT25" s="412"/>
      <c r="HU25" s="412"/>
      <c r="HV25" s="412"/>
      <c r="HW25" s="412"/>
      <c r="HX25" s="412"/>
      <c r="HY25" s="412"/>
      <c r="HZ25" s="412"/>
      <c r="IA25" s="412"/>
      <c r="IB25" s="412"/>
      <c r="IC25" s="412"/>
      <c r="ID25" s="412"/>
      <c r="IE25" s="412"/>
      <c r="IF25" s="412"/>
      <c r="IG25" s="412"/>
      <c r="IH25" s="412"/>
      <c r="II25" s="412"/>
      <c r="IJ25" s="412"/>
      <c r="IK25" s="412"/>
      <c r="IL25" s="412"/>
      <c r="IM25" s="412"/>
      <c r="IN25" s="412"/>
      <c r="IO25" s="412"/>
      <c r="IP25" s="412"/>
      <c r="IQ25" s="412"/>
      <c r="IR25" s="412"/>
      <c r="IS25" s="412"/>
      <c r="IT25" s="412"/>
      <c r="IU25" s="412"/>
      <c r="IV25" s="412"/>
    </row>
    <row r="26" spans="1:256">
      <c r="A26" s="443"/>
      <c r="B26" s="606"/>
      <c r="C26" s="463">
        <v>5</v>
      </c>
      <c r="D26" s="464"/>
      <c r="E26" s="464"/>
      <c r="F26" s="465"/>
      <c r="G26" s="462"/>
      <c r="I26" s="412"/>
      <c r="J26" s="412"/>
      <c r="K26" s="412"/>
      <c r="L26" s="412"/>
      <c r="M26" s="412"/>
      <c r="N26" s="412"/>
      <c r="O26" s="412"/>
      <c r="P26" s="412"/>
      <c r="Q26" s="412"/>
      <c r="R26" s="412"/>
      <c r="S26" s="412"/>
      <c r="T26" s="412"/>
      <c r="U26" s="412"/>
      <c r="V26" s="412"/>
      <c r="W26" s="412"/>
      <c r="X26" s="412"/>
      <c r="Y26" s="412"/>
      <c r="Z26" s="412"/>
      <c r="AA26" s="412"/>
      <c r="AB26" s="412"/>
      <c r="AC26" s="412"/>
      <c r="AD26" s="412"/>
      <c r="AE26" s="412"/>
      <c r="AF26" s="412"/>
      <c r="AG26" s="412"/>
      <c r="AH26" s="412"/>
      <c r="AI26" s="412"/>
      <c r="AJ26" s="412"/>
      <c r="AK26" s="412"/>
      <c r="AL26" s="412"/>
      <c r="AM26" s="412"/>
      <c r="AN26" s="412"/>
      <c r="AO26" s="412"/>
      <c r="AP26" s="412"/>
      <c r="AQ26" s="412"/>
      <c r="AR26" s="412"/>
      <c r="AS26" s="412"/>
      <c r="AT26" s="412"/>
      <c r="AU26" s="412"/>
      <c r="AV26" s="412"/>
      <c r="AW26" s="412"/>
      <c r="AX26" s="412"/>
      <c r="AY26" s="412"/>
      <c r="AZ26" s="412"/>
      <c r="BA26" s="412"/>
      <c r="BB26" s="412"/>
      <c r="BC26" s="412"/>
      <c r="BD26" s="412"/>
      <c r="BE26" s="412"/>
      <c r="BF26" s="412"/>
      <c r="BG26" s="412"/>
      <c r="BH26" s="412"/>
      <c r="BI26" s="412"/>
      <c r="BJ26" s="412"/>
      <c r="BK26" s="412"/>
      <c r="BL26" s="412"/>
      <c r="BM26" s="412"/>
      <c r="BN26" s="412"/>
      <c r="BO26" s="412"/>
      <c r="BP26" s="412"/>
      <c r="BQ26" s="412"/>
      <c r="BR26" s="412"/>
      <c r="BS26" s="412"/>
      <c r="BT26" s="412"/>
      <c r="BU26" s="412"/>
      <c r="BV26" s="412"/>
      <c r="BW26" s="412"/>
      <c r="BX26" s="412"/>
      <c r="BY26" s="412"/>
      <c r="BZ26" s="412"/>
      <c r="CA26" s="412"/>
      <c r="CB26" s="412"/>
      <c r="CC26" s="412"/>
      <c r="CD26" s="412"/>
      <c r="CE26" s="412"/>
      <c r="CF26" s="412"/>
      <c r="CG26" s="412"/>
      <c r="CH26" s="412"/>
      <c r="CI26" s="412"/>
      <c r="CJ26" s="412"/>
      <c r="CK26" s="412"/>
      <c r="CL26" s="412"/>
      <c r="CM26" s="412"/>
      <c r="CN26" s="412"/>
      <c r="CO26" s="412"/>
      <c r="CP26" s="412"/>
      <c r="CQ26" s="412"/>
      <c r="CR26" s="412"/>
      <c r="CS26" s="412"/>
      <c r="CT26" s="412"/>
      <c r="CU26" s="412"/>
      <c r="CV26" s="412"/>
      <c r="CW26" s="412"/>
      <c r="CX26" s="412"/>
      <c r="CY26" s="412"/>
      <c r="CZ26" s="412"/>
      <c r="DA26" s="412"/>
      <c r="DB26" s="412"/>
      <c r="DC26" s="412"/>
      <c r="DD26" s="412"/>
      <c r="DE26" s="412"/>
      <c r="DF26" s="412"/>
      <c r="DG26" s="412"/>
      <c r="DH26" s="412"/>
      <c r="DI26" s="412"/>
      <c r="DJ26" s="412"/>
      <c r="DK26" s="412"/>
      <c r="DL26" s="412"/>
      <c r="DM26" s="412"/>
      <c r="DN26" s="412"/>
      <c r="DO26" s="412"/>
      <c r="DP26" s="412"/>
      <c r="DQ26" s="412"/>
      <c r="DR26" s="412"/>
      <c r="DS26" s="412"/>
      <c r="DT26" s="412"/>
      <c r="DU26" s="412"/>
      <c r="DV26" s="412"/>
      <c r="DW26" s="412"/>
      <c r="DX26" s="412"/>
      <c r="DY26" s="412"/>
      <c r="DZ26" s="412"/>
      <c r="EA26" s="412"/>
      <c r="EB26" s="412"/>
      <c r="EC26" s="412"/>
      <c r="ED26" s="412"/>
      <c r="EE26" s="412"/>
      <c r="EF26" s="412"/>
      <c r="EG26" s="412"/>
      <c r="EH26" s="412"/>
      <c r="EI26" s="412"/>
      <c r="EJ26" s="412"/>
      <c r="EK26" s="412"/>
      <c r="EL26" s="412"/>
      <c r="EM26" s="412"/>
      <c r="EN26" s="412"/>
      <c r="EO26" s="412"/>
      <c r="EP26" s="412"/>
      <c r="EQ26" s="412"/>
      <c r="ER26" s="412"/>
      <c r="ES26" s="412"/>
      <c r="ET26" s="412"/>
      <c r="EU26" s="412"/>
      <c r="EV26" s="412"/>
      <c r="EW26" s="412"/>
      <c r="EX26" s="412"/>
      <c r="EY26" s="412"/>
      <c r="EZ26" s="412"/>
      <c r="FA26" s="412"/>
      <c r="FB26" s="412"/>
      <c r="FC26" s="412"/>
      <c r="FD26" s="412"/>
      <c r="FE26" s="412"/>
      <c r="FF26" s="412"/>
      <c r="FG26" s="412"/>
      <c r="FH26" s="412"/>
      <c r="FI26" s="412"/>
      <c r="FJ26" s="412"/>
      <c r="FK26" s="412"/>
      <c r="FL26" s="412"/>
      <c r="FM26" s="412"/>
      <c r="FN26" s="412"/>
      <c r="FO26" s="412"/>
      <c r="FP26" s="412"/>
      <c r="FQ26" s="412"/>
      <c r="FR26" s="412"/>
      <c r="FS26" s="412"/>
      <c r="FT26" s="412"/>
      <c r="FU26" s="412"/>
      <c r="FV26" s="412"/>
      <c r="FW26" s="412"/>
      <c r="FX26" s="412"/>
      <c r="FY26" s="412"/>
      <c r="FZ26" s="412"/>
      <c r="GA26" s="412"/>
      <c r="GB26" s="412"/>
      <c r="GC26" s="412"/>
      <c r="GD26" s="412"/>
      <c r="GE26" s="412"/>
      <c r="GF26" s="412"/>
      <c r="GG26" s="412"/>
      <c r="GH26" s="412"/>
      <c r="GI26" s="412"/>
      <c r="GJ26" s="412"/>
      <c r="GK26" s="412"/>
      <c r="GL26" s="412"/>
      <c r="GM26" s="412"/>
      <c r="GN26" s="412"/>
      <c r="GO26" s="412"/>
      <c r="GP26" s="412"/>
      <c r="GQ26" s="412"/>
      <c r="GR26" s="412"/>
      <c r="GS26" s="412"/>
      <c r="GT26" s="412"/>
      <c r="GU26" s="412"/>
      <c r="GV26" s="412"/>
      <c r="GW26" s="412"/>
      <c r="GX26" s="412"/>
      <c r="GY26" s="412"/>
      <c r="GZ26" s="412"/>
      <c r="HA26" s="412"/>
      <c r="HB26" s="412"/>
      <c r="HC26" s="412"/>
      <c r="HD26" s="412"/>
      <c r="HE26" s="412"/>
      <c r="HF26" s="412"/>
      <c r="HG26" s="412"/>
      <c r="HH26" s="412"/>
      <c r="HI26" s="412"/>
      <c r="HJ26" s="412"/>
      <c r="HK26" s="412"/>
      <c r="HL26" s="412"/>
      <c r="HM26" s="412"/>
      <c r="HN26" s="412"/>
      <c r="HO26" s="412"/>
      <c r="HP26" s="412"/>
      <c r="HQ26" s="412"/>
      <c r="HR26" s="412"/>
      <c r="HS26" s="412"/>
      <c r="HT26" s="412"/>
      <c r="HU26" s="412"/>
      <c r="HV26" s="412"/>
      <c r="HW26" s="412"/>
      <c r="HX26" s="412"/>
      <c r="HY26" s="412"/>
      <c r="HZ26" s="412"/>
      <c r="IA26" s="412"/>
      <c r="IB26" s="412"/>
      <c r="IC26" s="412"/>
      <c r="ID26" s="412"/>
      <c r="IE26" s="412"/>
      <c r="IF26" s="412"/>
      <c r="IG26" s="412"/>
      <c r="IH26" s="412"/>
      <c r="II26" s="412"/>
      <c r="IJ26" s="412"/>
      <c r="IK26" s="412"/>
      <c r="IL26" s="412"/>
      <c r="IM26" s="412"/>
      <c r="IN26" s="412"/>
      <c r="IO26" s="412"/>
      <c r="IP26" s="412"/>
      <c r="IQ26" s="412"/>
      <c r="IR26" s="412"/>
      <c r="IS26" s="412"/>
      <c r="IT26" s="412"/>
      <c r="IU26" s="412"/>
      <c r="IV26" s="412"/>
    </row>
    <row r="27" spans="1:256">
      <c r="A27" s="443"/>
      <c r="B27" s="606"/>
      <c r="C27" s="463">
        <v>6</v>
      </c>
      <c r="D27" s="464"/>
      <c r="E27" s="464"/>
      <c r="F27" s="465"/>
      <c r="G27" s="46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2"/>
      <c r="AO27" s="412"/>
      <c r="AP27" s="412"/>
      <c r="AQ27" s="412"/>
      <c r="AR27" s="412"/>
      <c r="AS27" s="412"/>
      <c r="AT27" s="412"/>
      <c r="AU27" s="412"/>
      <c r="AV27" s="412"/>
      <c r="AW27" s="412"/>
      <c r="AX27" s="412"/>
      <c r="AY27" s="412"/>
      <c r="AZ27" s="412"/>
      <c r="BA27" s="412"/>
      <c r="BB27" s="412"/>
      <c r="BC27" s="412"/>
      <c r="BD27" s="412"/>
      <c r="BE27" s="412"/>
      <c r="BF27" s="412"/>
      <c r="BG27" s="412"/>
      <c r="BH27" s="412"/>
      <c r="BI27" s="412"/>
      <c r="BJ27" s="412"/>
      <c r="BK27" s="412"/>
      <c r="BL27" s="412"/>
      <c r="BM27" s="412"/>
      <c r="BN27" s="412"/>
      <c r="BO27" s="412"/>
      <c r="BP27" s="412"/>
      <c r="BQ27" s="412"/>
      <c r="BR27" s="412"/>
      <c r="BS27" s="412"/>
      <c r="BT27" s="412"/>
      <c r="BU27" s="412"/>
      <c r="BV27" s="412"/>
      <c r="BW27" s="412"/>
      <c r="BX27" s="412"/>
      <c r="BY27" s="412"/>
      <c r="BZ27" s="412"/>
      <c r="CA27" s="412"/>
      <c r="CB27" s="412"/>
      <c r="CC27" s="412"/>
      <c r="CD27" s="412"/>
      <c r="CE27" s="412"/>
      <c r="CF27" s="412"/>
      <c r="CG27" s="412"/>
      <c r="CH27" s="412"/>
      <c r="CI27" s="412"/>
      <c r="CJ27" s="412"/>
      <c r="CK27" s="412"/>
      <c r="CL27" s="412"/>
      <c r="CM27" s="412"/>
      <c r="CN27" s="412"/>
      <c r="CO27" s="412"/>
      <c r="CP27" s="412"/>
      <c r="CQ27" s="412"/>
      <c r="CR27" s="412"/>
      <c r="CS27" s="412"/>
      <c r="CT27" s="412"/>
      <c r="CU27" s="412"/>
      <c r="CV27" s="412"/>
      <c r="CW27" s="412"/>
      <c r="CX27" s="412"/>
      <c r="CY27" s="412"/>
      <c r="CZ27" s="412"/>
      <c r="DA27" s="412"/>
      <c r="DB27" s="412"/>
      <c r="DC27" s="412"/>
      <c r="DD27" s="412"/>
      <c r="DE27" s="412"/>
      <c r="DF27" s="412"/>
      <c r="DG27" s="412"/>
      <c r="DH27" s="412"/>
      <c r="DI27" s="412"/>
      <c r="DJ27" s="412"/>
      <c r="DK27" s="412"/>
      <c r="DL27" s="412"/>
      <c r="DM27" s="412"/>
      <c r="DN27" s="412"/>
      <c r="DO27" s="412"/>
      <c r="DP27" s="412"/>
      <c r="DQ27" s="412"/>
      <c r="DR27" s="412"/>
      <c r="DS27" s="412"/>
      <c r="DT27" s="412"/>
      <c r="DU27" s="412"/>
      <c r="DV27" s="412"/>
      <c r="DW27" s="412"/>
      <c r="DX27" s="412"/>
      <c r="DY27" s="412"/>
      <c r="DZ27" s="412"/>
      <c r="EA27" s="412"/>
      <c r="EB27" s="412"/>
      <c r="EC27" s="412"/>
      <c r="ED27" s="412"/>
      <c r="EE27" s="412"/>
      <c r="EF27" s="412"/>
      <c r="EG27" s="412"/>
      <c r="EH27" s="412"/>
      <c r="EI27" s="412"/>
      <c r="EJ27" s="412"/>
      <c r="EK27" s="412"/>
      <c r="EL27" s="412"/>
      <c r="EM27" s="412"/>
      <c r="EN27" s="412"/>
      <c r="EO27" s="412"/>
      <c r="EP27" s="412"/>
      <c r="EQ27" s="412"/>
      <c r="ER27" s="412"/>
      <c r="ES27" s="412"/>
      <c r="ET27" s="412"/>
      <c r="EU27" s="412"/>
      <c r="EV27" s="412"/>
      <c r="EW27" s="412"/>
      <c r="EX27" s="412"/>
      <c r="EY27" s="412"/>
      <c r="EZ27" s="412"/>
      <c r="FA27" s="412"/>
      <c r="FB27" s="412"/>
      <c r="FC27" s="412"/>
      <c r="FD27" s="412"/>
      <c r="FE27" s="412"/>
      <c r="FF27" s="412"/>
      <c r="FG27" s="412"/>
      <c r="FH27" s="412"/>
      <c r="FI27" s="412"/>
      <c r="FJ27" s="412"/>
      <c r="FK27" s="412"/>
      <c r="FL27" s="412"/>
      <c r="FM27" s="412"/>
      <c r="FN27" s="412"/>
      <c r="FO27" s="412"/>
      <c r="FP27" s="412"/>
      <c r="FQ27" s="412"/>
      <c r="FR27" s="412"/>
      <c r="FS27" s="412"/>
      <c r="FT27" s="412"/>
      <c r="FU27" s="412"/>
      <c r="FV27" s="412"/>
      <c r="FW27" s="412"/>
      <c r="FX27" s="412"/>
      <c r="FY27" s="412"/>
      <c r="FZ27" s="412"/>
      <c r="GA27" s="412"/>
      <c r="GB27" s="412"/>
      <c r="GC27" s="412"/>
      <c r="GD27" s="412"/>
      <c r="GE27" s="412"/>
      <c r="GF27" s="412"/>
      <c r="GG27" s="412"/>
      <c r="GH27" s="412"/>
      <c r="GI27" s="412"/>
      <c r="GJ27" s="412"/>
      <c r="GK27" s="412"/>
      <c r="GL27" s="412"/>
      <c r="GM27" s="412"/>
      <c r="GN27" s="412"/>
      <c r="GO27" s="412"/>
      <c r="GP27" s="412"/>
      <c r="GQ27" s="412"/>
      <c r="GR27" s="412"/>
      <c r="GS27" s="412"/>
      <c r="GT27" s="412"/>
      <c r="GU27" s="412"/>
      <c r="GV27" s="412"/>
      <c r="GW27" s="412"/>
      <c r="GX27" s="412"/>
      <c r="GY27" s="412"/>
      <c r="GZ27" s="412"/>
      <c r="HA27" s="412"/>
      <c r="HB27" s="412"/>
      <c r="HC27" s="412"/>
      <c r="HD27" s="412"/>
      <c r="HE27" s="412"/>
      <c r="HF27" s="412"/>
      <c r="HG27" s="412"/>
      <c r="HH27" s="412"/>
      <c r="HI27" s="412"/>
      <c r="HJ27" s="412"/>
      <c r="HK27" s="412"/>
      <c r="HL27" s="412"/>
      <c r="HM27" s="412"/>
      <c r="HN27" s="412"/>
      <c r="HO27" s="412"/>
      <c r="HP27" s="412"/>
      <c r="HQ27" s="412"/>
      <c r="HR27" s="412"/>
      <c r="HS27" s="412"/>
      <c r="HT27" s="412"/>
      <c r="HU27" s="412"/>
      <c r="HV27" s="412"/>
      <c r="HW27" s="412"/>
      <c r="HX27" s="412"/>
      <c r="HY27" s="412"/>
      <c r="HZ27" s="412"/>
      <c r="IA27" s="412"/>
      <c r="IB27" s="412"/>
      <c r="IC27" s="412"/>
      <c r="ID27" s="412"/>
      <c r="IE27" s="412"/>
      <c r="IF27" s="412"/>
      <c r="IG27" s="412"/>
      <c r="IH27" s="412"/>
      <c r="II27" s="412"/>
      <c r="IJ27" s="412"/>
      <c r="IK27" s="412"/>
      <c r="IL27" s="412"/>
      <c r="IM27" s="412"/>
      <c r="IN27" s="412"/>
      <c r="IO27" s="412"/>
      <c r="IP27" s="412"/>
      <c r="IQ27" s="412"/>
      <c r="IR27" s="412"/>
      <c r="IS27" s="412"/>
      <c r="IT27" s="412"/>
      <c r="IU27" s="412"/>
      <c r="IV27" s="412"/>
    </row>
    <row r="28" spans="1:256">
      <c r="A28" s="443"/>
      <c r="B28" s="606"/>
      <c r="C28" s="463">
        <v>7</v>
      </c>
      <c r="D28" s="464"/>
      <c r="E28" s="464"/>
      <c r="F28" s="465"/>
      <c r="G28" s="462"/>
      <c r="I28" s="412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2"/>
      <c r="Y28" s="412"/>
      <c r="Z28" s="412"/>
      <c r="AA28" s="412"/>
      <c r="AB28" s="412"/>
      <c r="AC28" s="412"/>
      <c r="AD28" s="412"/>
      <c r="AE28" s="412"/>
      <c r="AF28" s="412"/>
      <c r="AG28" s="412"/>
      <c r="AH28" s="412"/>
      <c r="AI28" s="412"/>
      <c r="AJ28" s="412"/>
      <c r="AK28" s="412"/>
      <c r="AL28" s="412"/>
      <c r="AM28" s="412"/>
      <c r="AN28" s="412"/>
      <c r="AO28" s="412"/>
      <c r="AP28" s="412"/>
      <c r="AQ28" s="412"/>
      <c r="AR28" s="412"/>
      <c r="AS28" s="412"/>
      <c r="AT28" s="412"/>
      <c r="AU28" s="412"/>
      <c r="AV28" s="412"/>
      <c r="AW28" s="412"/>
      <c r="AX28" s="412"/>
      <c r="AY28" s="412"/>
      <c r="AZ28" s="412"/>
      <c r="BA28" s="412"/>
      <c r="BB28" s="412"/>
      <c r="BC28" s="412"/>
      <c r="BD28" s="412"/>
      <c r="BE28" s="412"/>
      <c r="BF28" s="412"/>
      <c r="BG28" s="412"/>
      <c r="BH28" s="412"/>
      <c r="BI28" s="412"/>
      <c r="BJ28" s="412"/>
      <c r="BK28" s="412"/>
      <c r="BL28" s="412"/>
      <c r="BM28" s="412"/>
      <c r="BN28" s="412"/>
      <c r="BO28" s="412"/>
      <c r="BP28" s="412"/>
      <c r="BQ28" s="412"/>
      <c r="BR28" s="412"/>
      <c r="BS28" s="412"/>
      <c r="BT28" s="412"/>
      <c r="BU28" s="412"/>
      <c r="BV28" s="412"/>
      <c r="BW28" s="412"/>
      <c r="BX28" s="412"/>
      <c r="BY28" s="412"/>
      <c r="BZ28" s="412"/>
      <c r="CA28" s="412"/>
      <c r="CB28" s="412"/>
      <c r="CC28" s="412"/>
      <c r="CD28" s="412"/>
      <c r="CE28" s="412"/>
      <c r="CF28" s="412"/>
      <c r="CG28" s="412"/>
      <c r="CH28" s="412"/>
      <c r="CI28" s="412"/>
      <c r="CJ28" s="412"/>
      <c r="CK28" s="412"/>
      <c r="CL28" s="412"/>
      <c r="CM28" s="412"/>
      <c r="CN28" s="412"/>
      <c r="CO28" s="412"/>
      <c r="CP28" s="412"/>
      <c r="CQ28" s="412"/>
      <c r="CR28" s="412"/>
      <c r="CS28" s="412"/>
      <c r="CT28" s="412"/>
      <c r="CU28" s="412"/>
      <c r="CV28" s="412"/>
      <c r="CW28" s="412"/>
      <c r="CX28" s="412"/>
      <c r="CY28" s="412"/>
      <c r="CZ28" s="412"/>
      <c r="DA28" s="412"/>
      <c r="DB28" s="412"/>
      <c r="DC28" s="412"/>
      <c r="DD28" s="412"/>
      <c r="DE28" s="412"/>
      <c r="DF28" s="412"/>
      <c r="DG28" s="412"/>
      <c r="DH28" s="412"/>
      <c r="DI28" s="412"/>
      <c r="DJ28" s="412"/>
      <c r="DK28" s="412"/>
      <c r="DL28" s="412"/>
      <c r="DM28" s="412"/>
      <c r="DN28" s="412"/>
      <c r="DO28" s="412"/>
      <c r="DP28" s="412"/>
      <c r="DQ28" s="412"/>
      <c r="DR28" s="412"/>
      <c r="DS28" s="412"/>
      <c r="DT28" s="412"/>
      <c r="DU28" s="412"/>
      <c r="DV28" s="412"/>
      <c r="DW28" s="412"/>
      <c r="DX28" s="412"/>
      <c r="DY28" s="412"/>
      <c r="DZ28" s="412"/>
      <c r="EA28" s="412"/>
      <c r="EB28" s="412"/>
      <c r="EC28" s="412"/>
      <c r="ED28" s="412"/>
      <c r="EE28" s="412"/>
      <c r="EF28" s="412"/>
      <c r="EG28" s="412"/>
      <c r="EH28" s="412"/>
      <c r="EI28" s="412"/>
      <c r="EJ28" s="412"/>
      <c r="EK28" s="412"/>
      <c r="EL28" s="412"/>
      <c r="EM28" s="412"/>
      <c r="EN28" s="412"/>
      <c r="EO28" s="412"/>
      <c r="EP28" s="412"/>
      <c r="EQ28" s="412"/>
      <c r="ER28" s="412"/>
      <c r="ES28" s="412"/>
      <c r="ET28" s="412"/>
      <c r="EU28" s="412"/>
      <c r="EV28" s="412"/>
      <c r="EW28" s="412"/>
      <c r="EX28" s="412"/>
      <c r="EY28" s="412"/>
      <c r="EZ28" s="412"/>
      <c r="FA28" s="412"/>
      <c r="FB28" s="412"/>
      <c r="FC28" s="412"/>
      <c r="FD28" s="412"/>
      <c r="FE28" s="412"/>
      <c r="FF28" s="412"/>
      <c r="FG28" s="412"/>
      <c r="FH28" s="412"/>
      <c r="FI28" s="412"/>
      <c r="FJ28" s="412"/>
      <c r="FK28" s="412"/>
      <c r="FL28" s="412"/>
      <c r="FM28" s="412"/>
      <c r="FN28" s="412"/>
      <c r="FO28" s="412"/>
      <c r="FP28" s="412"/>
      <c r="FQ28" s="412"/>
      <c r="FR28" s="412"/>
      <c r="FS28" s="412"/>
      <c r="FT28" s="412"/>
      <c r="FU28" s="412"/>
      <c r="FV28" s="412"/>
      <c r="FW28" s="412"/>
      <c r="FX28" s="412"/>
      <c r="FY28" s="412"/>
      <c r="FZ28" s="412"/>
      <c r="GA28" s="412"/>
      <c r="GB28" s="412"/>
      <c r="GC28" s="412"/>
      <c r="GD28" s="412"/>
      <c r="GE28" s="412"/>
      <c r="GF28" s="412"/>
      <c r="GG28" s="412"/>
      <c r="GH28" s="412"/>
      <c r="GI28" s="412"/>
      <c r="GJ28" s="412"/>
      <c r="GK28" s="412"/>
      <c r="GL28" s="412"/>
      <c r="GM28" s="412"/>
      <c r="GN28" s="412"/>
      <c r="GO28" s="412"/>
      <c r="GP28" s="412"/>
      <c r="GQ28" s="412"/>
      <c r="GR28" s="412"/>
      <c r="GS28" s="412"/>
      <c r="GT28" s="412"/>
      <c r="GU28" s="412"/>
      <c r="GV28" s="412"/>
      <c r="GW28" s="412"/>
      <c r="GX28" s="412"/>
      <c r="GY28" s="412"/>
      <c r="GZ28" s="412"/>
      <c r="HA28" s="412"/>
      <c r="HB28" s="412"/>
      <c r="HC28" s="412"/>
      <c r="HD28" s="412"/>
      <c r="HE28" s="412"/>
      <c r="HF28" s="412"/>
      <c r="HG28" s="412"/>
      <c r="HH28" s="412"/>
      <c r="HI28" s="412"/>
      <c r="HJ28" s="412"/>
      <c r="HK28" s="412"/>
      <c r="HL28" s="412"/>
      <c r="HM28" s="412"/>
      <c r="HN28" s="412"/>
      <c r="HO28" s="412"/>
      <c r="HP28" s="412"/>
      <c r="HQ28" s="412"/>
      <c r="HR28" s="412"/>
      <c r="HS28" s="412"/>
      <c r="HT28" s="412"/>
      <c r="HU28" s="412"/>
      <c r="HV28" s="412"/>
      <c r="HW28" s="412"/>
      <c r="HX28" s="412"/>
      <c r="HY28" s="412"/>
      <c r="HZ28" s="412"/>
      <c r="IA28" s="412"/>
      <c r="IB28" s="412"/>
      <c r="IC28" s="412"/>
      <c r="ID28" s="412"/>
      <c r="IE28" s="412"/>
      <c r="IF28" s="412"/>
      <c r="IG28" s="412"/>
      <c r="IH28" s="412"/>
      <c r="II28" s="412"/>
      <c r="IJ28" s="412"/>
      <c r="IK28" s="412"/>
      <c r="IL28" s="412"/>
      <c r="IM28" s="412"/>
      <c r="IN28" s="412"/>
      <c r="IO28" s="412"/>
      <c r="IP28" s="412"/>
      <c r="IQ28" s="412"/>
      <c r="IR28" s="412"/>
      <c r="IS28" s="412"/>
      <c r="IT28" s="412"/>
      <c r="IU28" s="412"/>
      <c r="IV28" s="412"/>
    </row>
    <row r="29" spans="1:256">
      <c r="A29" s="443"/>
      <c r="B29" s="606"/>
      <c r="C29" s="463">
        <v>8</v>
      </c>
      <c r="D29" s="464"/>
      <c r="E29" s="464"/>
      <c r="F29" s="465"/>
      <c r="G29" s="462"/>
      <c r="I29" s="412"/>
      <c r="J29" s="412"/>
      <c r="K29" s="412"/>
      <c r="L29" s="412"/>
      <c r="M29" s="412"/>
      <c r="N29" s="412"/>
      <c r="O29" s="412"/>
      <c r="P29" s="412"/>
      <c r="Q29" s="412"/>
      <c r="R29" s="412"/>
      <c r="S29" s="412"/>
      <c r="T29" s="412"/>
      <c r="U29" s="412"/>
      <c r="V29" s="412"/>
      <c r="W29" s="412"/>
      <c r="X29" s="412"/>
      <c r="Y29" s="412"/>
      <c r="Z29" s="412"/>
      <c r="AA29" s="412"/>
      <c r="AB29" s="412"/>
      <c r="AC29" s="412"/>
      <c r="AD29" s="412"/>
      <c r="AE29" s="412"/>
      <c r="AF29" s="412"/>
      <c r="AG29" s="412"/>
      <c r="AH29" s="412"/>
      <c r="AI29" s="412"/>
      <c r="AJ29" s="412"/>
      <c r="AK29" s="412"/>
      <c r="AL29" s="412"/>
      <c r="AM29" s="412"/>
      <c r="AN29" s="412"/>
      <c r="AO29" s="412"/>
      <c r="AP29" s="412"/>
      <c r="AQ29" s="412"/>
      <c r="AR29" s="412"/>
      <c r="AS29" s="412"/>
      <c r="AT29" s="412"/>
      <c r="AU29" s="412"/>
      <c r="AV29" s="412"/>
      <c r="AW29" s="412"/>
      <c r="AX29" s="412"/>
      <c r="AY29" s="412"/>
      <c r="AZ29" s="412"/>
      <c r="BA29" s="412"/>
      <c r="BB29" s="412"/>
      <c r="BC29" s="412"/>
      <c r="BD29" s="412"/>
      <c r="BE29" s="412"/>
      <c r="BF29" s="412"/>
      <c r="BG29" s="412"/>
      <c r="BH29" s="412"/>
      <c r="BI29" s="412"/>
      <c r="BJ29" s="412"/>
      <c r="BK29" s="412"/>
      <c r="BL29" s="412"/>
      <c r="BM29" s="412"/>
      <c r="BN29" s="412"/>
      <c r="BO29" s="412"/>
      <c r="BP29" s="412"/>
      <c r="BQ29" s="412"/>
      <c r="BR29" s="412"/>
      <c r="BS29" s="412"/>
      <c r="BT29" s="412"/>
      <c r="BU29" s="412"/>
      <c r="BV29" s="412"/>
      <c r="BW29" s="412"/>
      <c r="BX29" s="412"/>
      <c r="BY29" s="412"/>
      <c r="BZ29" s="412"/>
      <c r="CA29" s="412"/>
      <c r="CB29" s="412"/>
      <c r="CC29" s="412"/>
      <c r="CD29" s="412"/>
      <c r="CE29" s="412"/>
      <c r="CF29" s="412"/>
      <c r="CG29" s="412"/>
      <c r="CH29" s="412"/>
      <c r="CI29" s="412"/>
      <c r="CJ29" s="412"/>
      <c r="CK29" s="412"/>
      <c r="CL29" s="412"/>
      <c r="CM29" s="412"/>
      <c r="CN29" s="412"/>
      <c r="CO29" s="412"/>
      <c r="CP29" s="412"/>
      <c r="CQ29" s="412"/>
      <c r="CR29" s="412"/>
      <c r="CS29" s="412"/>
      <c r="CT29" s="412"/>
      <c r="CU29" s="412"/>
      <c r="CV29" s="412"/>
      <c r="CW29" s="412"/>
      <c r="CX29" s="412"/>
      <c r="CY29" s="412"/>
      <c r="CZ29" s="412"/>
      <c r="DA29" s="412"/>
      <c r="DB29" s="412"/>
      <c r="DC29" s="412"/>
      <c r="DD29" s="412"/>
      <c r="DE29" s="412"/>
      <c r="DF29" s="412"/>
      <c r="DG29" s="412"/>
      <c r="DH29" s="412"/>
      <c r="DI29" s="412"/>
      <c r="DJ29" s="412"/>
      <c r="DK29" s="412"/>
      <c r="DL29" s="412"/>
      <c r="DM29" s="412"/>
      <c r="DN29" s="412"/>
      <c r="DO29" s="412"/>
      <c r="DP29" s="412"/>
      <c r="DQ29" s="412"/>
      <c r="DR29" s="412"/>
      <c r="DS29" s="412"/>
      <c r="DT29" s="412"/>
      <c r="DU29" s="412"/>
      <c r="DV29" s="412"/>
      <c r="DW29" s="412"/>
      <c r="DX29" s="412"/>
      <c r="DY29" s="412"/>
      <c r="DZ29" s="412"/>
      <c r="EA29" s="412"/>
      <c r="EB29" s="412"/>
      <c r="EC29" s="412"/>
      <c r="ED29" s="412"/>
      <c r="EE29" s="412"/>
      <c r="EF29" s="412"/>
      <c r="EG29" s="412"/>
      <c r="EH29" s="412"/>
      <c r="EI29" s="412"/>
      <c r="EJ29" s="412"/>
      <c r="EK29" s="412"/>
      <c r="EL29" s="412"/>
      <c r="EM29" s="412"/>
      <c r="EN29" s="412"/>
      <c r="EO29" s="412"/>
      <c r="EP29" s="412"/>
      <c r="EQ29" s="412"/>
      <c r="ER29" s="412"/>
      <c r="ES29" s="412"/>
      <c r="ET29" s="412"/>
      <c r="EU29" s="412"/>
      <c r="EV29" s="412"/>
      <c r="EW29" s="412"/>
      <c r="EX29" s="412"/>
      <c r="EY29" s="412"/>
      <c r="EZ29" s="412"/>
      <c r="FA29" s="412"/>
      <c r="FB29" s="412"/>
      <c r="FC29" s="412"/>
      <c r="FD29" s="412"/>
      <c r="FE29" s="412"/>
      <c r="FF29" s="412"/>
      <c r="FG29" s="412"/>
      <c r="FH29" s="412"/>
      <c r="FI29" s="412"/>
      <c r="FJ29" s="412"/>
      <c r="FK29" s="412"/>
      <c r="FL29" s="412"/>
      <c r="FM29" s="412"/>
      <c r="FN29" s="412"/>
      <c r="FO29" s="412"/>
      <c r="FP29" s="412"/>
      <c r="FQ29" s="412"/>
      <c r="FR29" s="412"/>
      <c r="FS29" s="412"/>
      <c r="FT29" s="412"/>
      <c r="FU29" s="412"/>
      <c r="FV29" s="412"/>
      <c r="FW29" s="412"/>
      <c r="FX29" s="412"/>
      <c r="FY29" s="412"/>
      <c r="FZ29" s="412"/>
      <c r="GA29" s="412"/>
      <c r="GB29" s="412"/>
      <c r="GC29" s="412"/>
      <c r="GD29" s="412"/>
      <c r="GE29" s="412"/>
      <c r="GF29" s="412"/>
      <c r="GG29" s="412"/>
      <c r="GH29" s="412"/>
      <c r="GI29" s="412"/>
      <c r="GJ29" s="412"/>
      <c r="GK29" s="412"/>
      <c r="GL29" s="412"/>
      <c r="GM29" s="412"/>
      <c r="GN29" s="412"/>
      <c r="GO29" s="412"/>
      <c r="GP29" s="412"/>
      <c r="GQ29" s="412"/>
      <c r="GR29" s="412"/>
      <c r="GS29" s="412"/>
      <c r="GT29" s="412"/>
      <c r="GU29" s="412"/>
      <c r="GV29" s="412"/>
      <c r="GW29" s="412"/>
      <c r="GX29" s="412"/>
      <c r="GY29" s="412"/>
      <c r="GZ29" s="412"/>
      <c r="HA29" s="412"/>
      <c r="HB29" s="412"/>
      <c r="HC29" s="412"/>
      <c r="HD29" s="412"/>
      <c r="HE29" s="412"/>
      <c r="HF29" s="412"/>
      <c r="HG29" s="412"/>
      <c r="HH29" s="412"/>
      <c r="HI29" s="412"/>
      <c r="HJ29" s="412"/>
      <c r="HK29" s="412"/>
      <c r="HL29" s="412"/>
      <c r="HM29" s="412"/>
      <c r="HN29" s="412"/>
      <c r="HO29" s="412"/>
      <c r="HP29" s="412"/>
      <c r="HQ29" s="412"/>
      <c r="HR29" s="412"/>
      <c r="HS29" s="412"/>
      <c r="HT29" s="412"/>
      <c r="HU29" s="412"/>
      <c r="HV29" s="412"/>
      <c r="HW29" s="412"/>
      <c r="HX29" s="412"/>
      <c r="HY29" s="412"/>
      <c r="HZ29" s="412"/>
      <c r="IA29" s="412"/>
      <c r="IB29" s="412"/>
      <c r="IC29" s="412"/>
      <c r="ID29" s="412"/>
      <c r="IE29" s="412"/>
      <c r="IF29" s="412"/>
      <c r="IG29" s="412"/>
      <c r="IH29" s="412"/>
      <c r="II29" s="412"/>
      <c r="IJ29" s="412"/>
      <c r="IK29" s="412"/>
      <c r="IL29" s="412"/>
      <c r="IM29" s="412"/>
      <c r="IN29" s="412"/>
      <c r="IO29" s="412"/>
      <c r="IP29" s="412"/>
      <c r="IQ29" s="412"/>
      <c r="IR29" s="412"/>
      <c r="IS29" s="412"/>
      <c r="IT29" s="412"/>
      <c r="IU29" s="412"/>
      <c r="IV29" s="412"/>
    </row>
    <row r="30" spans="1:256">
      <c r="A30" s="443"/>
      <c r="B30" s="606"/>
      <c r="C30" s="463">
        <v>9</v>
      </c>
      <c r="D30" s="464"/>
      <c r="E30" s="464"/>
      <c r="F30" s="465"/>
      <c r="G30" s="462"/>
      <c r="I30" s="412"/>
      <c r="J30" s="412"/>
      <c r="K30" s="412"/>
      <c r="L30" s="412"/>
      <c r="M30" s="412"/>
      <c r="N30" s="412"/>
      <c r="O30" s="412"/>
      <c r="P30" s="412"/>
      <c r="Q30" s="412"/>
      <c r="R30" s="412"/>
      <c r="S30" s="412"/>
      <c r="T30" s="412"/>
      <c r="U30" s="412"/>
      <c r="V30" s="412"/>
      <c r="W30" s="412"/>
      <c r="X30" s="412"/>
      <c r="Y30" s="412"/>
      <c r="Z30" s="412"/>
      <c r="AA30" s="412"/>
      <c r="AB30" s="412"/>
      <c r="AC30" s="412"/>
      <c r="AD30" s="412"/>
      <c r="AE30" s="412"/>
      <c r="AF30" s="412"/>
      <c r="AG30" s="412"/>
      <c r="AH30" s="412"/>
      <c r="AI30" s="412"/>
      <c r="AJ30" s="412"/>
      <c r="AK30" s="412"/>
      <c r="AL30" s="412"/>
      <c r="AM30" s="412"/>
      <c r="AN30" s="412"/>
      <c r="AO30" s="412"/>
      <c r="AP30" s="412"/>
      <c r="AQ30" s="412"/>
      <c r="AR30" s="412"/>
      <c r="AS30" s="412"/>
      <c r="AT30" s="412"/>
      <c r="AU30" s="412"/>
      <c r="AV30" s="412"/>
      <c r="AW30" s="412"/>
      <c r="AX30" s="412"/>
      <c r="AY30" s="412"/>
      <c r="AZ30" s="412"/>
      <c r="BA30" s="412"/>
      <c r="BB30" s="412"/>
      <c r="BC30" s="412"/>
      <c r="BD30" s="412"/>
      <c r="BE30" s="412"/>
      <c r="BF30" s="412"/>
      <c r="BG30" s="412"/>
      <c r="BH30" s="412"/>
      <c r="BI30" s="412"/>
      <c r="BJ30" s="412"/>
      <c r="BK30" s="412"/>
      <c r="BL30" s="412"/>
      <c r="BM30" s="412"/>
      <c r="BN30" s="412"/>
      <c r="BO30" s="412"/>
      <c r="BP30" s="412"/>
      <c r="BQ30" s="412"/>
      <c r="BR30" s="412"/>
      <c r="BS30" s="412"/>
      <c r="BT30" s="412"/>
      <c r="BU30" s="412"/>
      <c r="BV30" s="412"/>
      <c r="BW30" s="412"/>
      <c r="BX30" s="412"/>
      <c r="BY30" s="412"/>
      <c r="BZ30" s="412"/>
      <c r="CA30" s="412"/>
      <c r="CB30" s="412"/>
      <c r="CC30" s="412"/>
      <c r="CD30" s="412"/>
      <c r="CE30" s="412"/>
      <c r="CF30" s="412"/>
      <c r="CG30" s="412"/>
      <c r="CH30" s="412"/>
      <c r="CI30" s="412"/>
      <c r="CJ30" s="412"/>
      <c r="CK30" s="412"/>
      <c r="CL30" s="412"/>
      <c r="CM30" s="412"/>
      <c r="CN30" s="412"/>
      <c r="CO30" s="412"/>
      <c r="CP30" s="412"/>
      <c r="CQ30" s="412"/>
      <c r="CR30" s="412"/>
      <c r="CS30" s="412"/>
      <c r="CT30" s="412"/>
      <c r="CU30" s="412"/>
      <c r="CV30" s="412"/>
      <c r="CW30" s="412"/>
      <c r="CX30" s="412"/>
      <c r="CY30" s="412"/>
      <c r="CZ30" s="412"/>
      <c r="DA30" s="412"/>
      <c r="DB30" s="412"/>
      <c r="DC30" s="412"/>
      <c r="DD30" s="412"/>
      <c r="DE30" s="412"/>
      <c r="DF30" s="412"/>
      <c r="DG30" s="412"/>
      <c r="DH30" s="412"/>
      <c r="DI30" s="412"/>
      <c r="DJ30" s="412"/>
      <c r="DK30" s="412"/>
      <c r="DL30" s="412"/>
      <c r="DM30" s="412"/>
      <c r="DN30" s="412"/>
      <c r="DO30" s="412"/>
      <c r="DP30" s="412"/>
      <c r="DQ30" s="412"/>
      <c r="DR30" s="412"/>
      <c r="DS30" s="412"/>
      <c r="DT30" s="412"/>
      <c r="DU30" s="412"/>
      <c r="DV30" s="412"/>
      <c r="DW30" s="412"/>
      <c r="DX30" s="412"/>
      <c r="DY30" s="412"/>
      <c r="DZ30" s="412"/>
      <c r="EA30" s="412"/>
      <c r="EB30" s="412"/>
      <c r="EC30" s="412"/>
      <c r="ED30" s="412"/>
      <c r="EE30" s="412"/>
      <c r="EF30" s="412"/>
      <c r="EG30" s="412"/>
      <c r="EH30" s="412"/>
      <c r="EI30" s="412"/>
      <c r="EJ30" s="412"/>
      <c r="EK30" s="412"/>
      <c r="EL30" s="412"/>
      <c r="EM30" s="412"/>
      <c r="EN30" s="412"/>
      <c r="EO30" s="412"/>
      <c r="EP30" s="412"/>
      <c r="EQ30" s="412"/>
      <c r="ER30" s="412"/>
      <c r="ES30" s="412"/>
      <c r="ET30" s="412"/>
      <c r="EU30" s="412"/>
      <c r="EV30" s="412"/>
      <c r="EW30" s="412"/>
      <c r="EX30" s="412"/>
      <c r="EY30" s="412"/>
      <c r="EZ30" s="412"/>
      <c r="FA30" s="412"/>
      <c r="FB30" s="412"/>
      <c r="FC30" s="412"/>
      <c r="FD30" s="412"/>
      <c r="FE30" s="412"/>
      <c r="FF30" s="412"/>
      <c r="FG30" s="412"/>
      <c r="FH30" s="412"/>
      <c r="FI30" s="412"/>
      <c r="FJ30" s="412"/>
      <c r="FK30" s="412"/>
      <c r="FL30" s="412"/>
      <c r="FM30" s="412"/>
      <c r="FN30" s="412"/>
      <c r="FO30" s="412"/>
      <c r="FP30" s="412"/>
      <c r="FQ30" s="412"/>
      <c r="FR30" s="412"/>
      <c r="FS30" s="412"/>
      <c r="FT30" s="412"/>
      <c r="FU30" s="412"/>
      <c r="FV30" s="412"/>
      <c r="FW30" s="412"/>
      <c r="FX30" s="412"/>
      <c r="FY30" s="412"/>
      <c r="FZ30" s="412"/>
      <c r="GA30" s="412"/>
      <c r="GB30" s="412"/>
      <c r="GC30" s="412"/>
      <c r="GD30" s="412"/>
      <c r="GE30" s="412"/>
      <c r="GF30" s="412"/>
      <c r="GG30" s="412"/>
      <c r="GH30" s="412"/>
      <c r="GI30" s="412"/>
      <c r="GJ30" s="412"/>
      <c r="GK30" s="412"/>
      <c r="GL30" s="412"/>
      <c r="GM30" s="412"/>
      <c r="GN30" s="412"/>
      <c r="GO30" s="412"/>
      <c r="GP30" s="412"/>
      <c r="GQ30" s="412"/>
      <c r="GR30" s="412"/>
      <c r="GS30" s="412"/>
      <c r="GT30" s="412"/>
      <c r="GU30" s="412"/>
      <c r="GV30" s="412"/>
      <c r="GW30" s="412"/>
      <c r="GX30" s="412"/>
      <c r="GY30" s="412"/>
      <c r="GZ30" s="412"/>
      <c r="HA30" s="412"/>
      <c r="HB30" s="412"/>
      <c r="HC30" s="412"/>
      <c r="HD30" s="412"/>
      <c r="HE30" s="412"/>
      <c r="HF30" s="412"/>
      <c r="HG30" s="412"/>
      <c r="HH30" s="412"/>
      <c r="HI30" s="412"/>
      <c r="HJ30" s="412"/>
      <c r="HK30" s="412"/>
      <c r="HL30" s="412"/>
      <c r="HM30" s="412"/>
      <c r="HN30" s="412"/>
      <c r="HO30" s="412"/>
      <c r="HP30" s="412"/>
      <c r="HQ30" s="412"/>
      <c r="HR30" s="412"/>
      <c r="HS30" s="412"/>
      <c r="HT30" s="412"/>
      <c r="HU30" s="412"/>
      <c r="HV30" s="412"/>
      <c r="HW30" s="412"/>
      <c r="HX30" s="412"/>
      <c r="HY30" s="412"/>
      <c r="HZ30" s="412"/>
      <c r="IA30" s="412"/>
      <c r="IB30" s="412"/>
      <c r="IC30" s="412"/>
      <c r="ID30" s="412"/>
      <c r="IE30" s="412"/>
      <c r="IF30" s="412"/>
      <c r="IG30" s="412"/>
      <c r="IH30" s="412"/>
      <c r="II30" s="412"/>
      <c r="IJ30" s="412"/>
      <c r="IK30" s="412"/>
      <c r="IL30" s="412"/>
      <c r="IM30" s="412"/>
      <c r="IN30" s="412"/>
      <c r="IO30" s="412"/>
      <c r="IP30" s="412"/>
      <c r="IQ30" s="412"/>
      <c r="IR30" s="412"/>
      <c r="IS30" s="412"/>
      <c r="IT30" s="412"/>
      <c r="IU30" s="412"/>
      <c r="IV30" s="412"/>
    </row>
    <row r="31" spans="1:256">
      <c r="A31" s="443"/>
      <c r="B31" s="606"/>
      <c r="C31" s="463">
        <v>10</v>
      </c>
      <c r="D31" s="464"/>
      <c r="E31" s="464"/>
      <c r="F31" s="465"/>
      <c r="G31" s="462"/>
      <c r="I31" s="412"/>
      <c r="J31" s="412"/>
      <c r="K31" s="412"/>
      <c r="L31" s="412"/>
      <c r="M31" s="412"/>
      <c r="N31" s="412"/>
      <c r="O31" s="412"/>
      <c r="P31" s="412"/>
      <c r="Q31" s="412"/>
      <c r="R31" s="412"/>
      <c r="S31" s="412"/>
      <c r="T31" s="412"/>
      <c r="U31" s="412"/>
      <c r="V31" s="412"/>
      <c r="W31" s="412"/>
      <c r="X31" s="412"/>
      <c r="Y31" s="412"/>
      <c r="Z31" s="412"/>
      <c r="AA31" s="412"/>
      <c r="AB31" s="412"/>
      <c r="AC31" s="412"/>
      <c r="AD31" s="412"/>
      <c r="AE31" s="412"/>
      <c r="AF31" s="412"/>
      <c r="AG31" s="412"/>
      <c r="AH31" s="412"/>
      <c r="AI31" s="412"/>
      <c r="AJ31" s="412"/>
      <c r="AK31" s="412"/>
      <c r="AL31" s="412"/>
      <c r="AM31" s="412"/>
      <c r="AN31" s="412"/>
      <c r="AO31" s="412"/>
      <c r="AP31" s="412"/>
      <c r="AQ31" s="412"/>
      <c r="AR31" s="412"/>
      <c r="AS31" s="412"/>
      <c r="AT31" s="412"/>
      <c r="AU31" s="412"/>
      <c r="AV31" s="412"/>
      <c r="AW31" s="412"/>
      <c r="AX31" s="412"/>
      <c r="AY31" s="412"/>
      <c r="AZ31" s="412"/>
      <c r="BA31" s="412"/>
      <c r="BB31" s="412"/>
      <c r="BC31" s="412"/>
      <c r="BD31" s="412"/>
      <c r="BE31" s="412"/>
      <c r="BF31" s="412"/>
      <c r="BG31" s="412"/>
      <c r="BH31" s="412"/>
      <c r="BI31" s="412"/>
      <c r="BJ31" s="412"/>
      <c r="BK31" s="412"/>
      <c r="BL31" s="412"/>
      <c r="BM31" s="412"/>
      <c r="BN31" s="412"/>
      <c r="BO31" s="412"/>
      <c r="BP31" s="412"/>
      <c r="BQ31" s="412"/>
      <c r="BR31" s="412"/>
      <c r="BS31" s="412"/>
      <c r="BT31" s="412"/>
      <c r="BU31" s="412"/>
      <c r="BV31" s="412"/>
      <c r="BW31" s="412"/>
      <c r="BX31" s="412"/>
      <c r="BY31" s="412"/>
      <c r="BZ31" s="412"/>
      <c r="CA31" s="412"/>
      <c r="CB31" s="412"/>
      <c r="CC31" s="412"/>
      <c r="CD31" s="412"/>
      <c r="CE31" s="412"/>
      <c r="CF31" s="412"/>
      <c r="CG31" s="412"/>
      <c r="CH31" s="412"/>
      <c r="CI31" s="412"/>
      <c r="CJ31" s="412"/>
      <c r="CK31" s="412"/>
      <c r="CL31" s="412"/>
      <c r="CM31" s="412"/>
      <c r="CN31" s="412"/>
      <c r="CO31" s="412"/>
      <c r="CP31" s="412"/>
      <c r="CQ31" s="412"/>
      <c r="CR31" s="412"/>
      <c r="CS31" s="412"/>
      <c r="CT31" s="412"/>
      <c r="CU31" s="412"/>
      <c r="CV31" s="412"/>
      <c r="CW31" s="412"/>
      <c r="CX31" s="412"/>
      <c r="CY31" s="412"/>
      <c r="CZ31" s="412"/>
      <c r="DA31" s="412"/>
      <c r="DB31" s="412"/>
      <c r="DC31" s="412"/>
      <c r="DD31" s="412"/>
      <c r="DE31" s="412"/>
      <c r="DF31" s="412"/>
      <c r="DG31" s="412"/>
      <c r="DH31" s="412"/>
      <c r="DI31" s="412"/>
      <c r="DJ31" s="412"/>
      <c r="DK31" s="412"/>
      <c r="DL31" s="412"/>
      <c r="DM31" s="412"/>
      <c r="DN31" s="412"/>
      <c r="DO31" s="412"/>
      <c r="DP31" s="412"/>
      <c r="DQ31" s="412"/>
      <c r="DR31" s="412"/>
      <c r="DS31" s="412"/>
      <c r="DT31" s="412"/>
      <c r="DU31" s="412"/>
      <c r="DV31" s="412"/>
      <c r="DW31" s="412"/>
      <c r="DX31" s="412"/>
      <c r="DY31" s="412"/>
      <c r="DZ31" s="412"/>
      <c r="EA31" s="412"/>
      <c r="EB31" s="412"/>
      <c r="EC31" s="412"/>
      <c r="ED31" s="412"/>
      <c r="EE31" s="412"/>
      <c r="EF31" s="412"/>
      <c r="EG31" s="412"/>
      <c r="EH31" s="412"/>
      <c r="EI31" s="412"/>
      <c r="EJ31" s="412"/>
      <c r="EK31" s="412"/>
      <c r="EL31" s="412"/>
      <c r="EM31" s="412"/>
      <c r="EN31" s="412"/>
      <c r="EO31" s="412"/>
      <c r="EP31" s="412"/>
      <c r="EQ31" s="412"/>
      <c r="ER31" s="412"/>
      <c r="ES31" s="412"/>
      <c r="ET31" s="412"/>
      <c r="EU31" s="412"/>
      <c r="EV31" s="412"/>
      <c r="EW31" s="412"/>
      <c r="EX31" s="412"/>
      <c r="EY31" s="412"/>
      <c r="EZ31" s="412"/>
      <c r="FA31" s="412"/>
      <c r="FB31" s="412"/>
      <c r="FC31" s="412"/>
      <c r="FD31" s="412"/>
      <c r="FE31" s="412"/>
      <c r="FF31" s="412"/>
      <c r="FG31" s="412"/>
      <c r="FH31" s="412"/>
      <c r="FI31" s="412"/>
      <c r="FJ31" s="412"/>
      <c r="FK31" s="412"/>
      <c r="FL31" s="412"/>
      <c r="FM31" s="412"/>
      <c r="FN31" s="412"/>
      <c r="FO31" s="412"/>
      <c r="FP31" s="412"/>
      <c r="FQ31" s="412"/>
      <c r="FR31" s="412"/>
      <c r="FS31" s="412"/>
      <c r="FT31" s="412"/>
      <c r="FU31" s="412"/>
      <c r="FV31" s="412"/>
      <c r="FW31" s="412"/>
      <c r="FX31" s="412"/>
      <c r="FY31" s="412"/>
      <c r="FZ31" s="412"/>
      <c r="GA31" s="412"/>
      <c r="GB31" s="412"/>
      <c r="GC31" s="412"/>
      <c r="GD31" s="412"/>
      <c r="GE31" s="412"/>
      <c r="GF31" s="412"/>
      <c r="GG31" s="412"/>
      <c r="GH31" s="412"/>
      <c r="GI31" s="412"/>
      <c r="GJ31" s="412"/>
      <c r="GK31" s="412"/>
      <c r="GL31" s="412"/>
      <c r="GM31" s="412"/>
      <c r="GN31" s="412"/>
      <c r="GO31" s="412"/>
      <c r="GP31" s="412"/>
      <c r="GQ31" s="412"/>
      <c r="GR31" s="412"/>
      <c r="GS31" s="412"/>
      <c r="GT31" s="412"/>
      <c r="GU31" s="412"/>
      <c r="GV31" s="412"/>
      <c r="GW31" s="412"/>
      <c r="GX31" s="412"/>
      <c r="GY31" s="412"/>
      <c r="GZ31" s="412"/>
      <c r="HA31" s="412"/>
      <c r="HB31" s="412"/>
      <c r="HC31" s="412"/>
      <c r="HD31" s="412"/>
      <c r="HE31" s="412"/>
      <c r="HF31" s="412"/>
      <c r="HG31" s="412"/>
      <c r="HH31" s="412"/>
      <c r="HI31" s="412"/>
      <c r="HJ31" s="412"/>
      <c r="HK31" s="412"/>
      <c r="HL31" s="412"/>
      <c r="HM31" s="412"/>
      <c r="HN31" s="412"/>
      <c r="HO31" s="412"/>
      <c r="HP31" s="412"/>
      <c r="HQ31" s="412"/>
      <c r="HR31" s="412"/>
      <c r="HS31" s="412"/>
      <c r="HT31" s="412"/>
      <c r="HU31" s="412"/>
      <c r="HV31" s="412"/>
      <c r="HW31" s="412"/>
      <c r="HX31" s="412"/>
      <c r="HY31" s="412"/>
      <c r="HZ31" s="412"/>
      <c r="IA31" s="412"/>
      <c r="IB31" s="412"/>
      <c r="IC31" s="412"/>
      <c r="ID31" s="412"/>
      <c r="IE31" s="412"/>
      <c r="IF31" s="412"/>
      <c r="IG31" s="412"/>
      <c r="IH31" s="412"/>
      <c r="II31" s="412"/>
      <c r="IJ31" s="412"/>
      <c r="IK31" s="412"/>
      <c r="IL31" s="412"/>
      <c r="IM31" s="412"/>
      <c r="IN31" s="412"/>
      <c r="IO31" s="412"/>
      <c r="IP31" s="412"/>
      <c r="IQ31" s="412"/>
      <c r="IR31" s="412"/>
      <c r="IS31" s="412"/>
      <c r="IT31" s="412"/>
      <c r="IU31" s="412"/>
      <c r="IV31" s="412"/>
    </row>
    <row r="32" spans="1:256">
      <c r="A32" s="443"/>
      <c r="B32" s="471"/>
      <c r="C32" s="471"/>
      <c r="D32" s="471"/>
      <c r="E32" s="471"/>
      <c r="F32" s="472"/>
      <c r="G32" s="472"/>
      <c r="H32" s="448"/>
      <c r="I32" s="412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412"/>
      <c r="X32" s="412"/>
      <c r="Y32" s="412"/>
      <c r="Z32" s="412"/>
      <c r="AA32" s="412"/>
      <c r="AB32" s="412"/>
      <c r="AC32" s="412"/>
      <c r="AD32" s="412"/>
      <c r="AE32" s="412"/>
      <c r="AF32" s="412"/>
      <c r="AG32" s="412"/>
      <c r="AH32" s="412"/>
      <c r="AI32" s="412"/>
      <c r="AJ32" s="412"/>
      <c r="AK32" s="412"/>
      <c r="AL32" s="412"/>
      <c r="AM32" s="412"/>
      <c r="AN32" s="412"/>
      <c r="AO32" s="412"/>
      <c r="AP32" s="412"/>
      <c r="AQ32" s="412"/>
      <c r="AR32" s="412"/>
      <c r="AS32" s="412"/>
      <c r="AT32" s="412"/>
      <c r="AU32" s="412"/>
      <c r="AV32" s="412"/>
      <c r="AW32" s="412"/>
      <c r="AX32" s="412"/>
      <c r="AY32" s="412"/>
      <c r="AZ32" s="412"/>
      <c r="BA32" s="412"/>
      <c r="BB32" s="412"/>
      <c r="BC32" s="412"/>
      <c r="BD32" s="412"/>
      <c r="BE32" s="412"/>
      <c r="BF32" s="412"/>
      <c r="BG32" s="412"/>
      <c r="BH32" s="412"/>
      <c r="BI32" s="412"/>
      <c r="BJ32" s="412"/>
      <c r="BK32" s="412"/>
      <c r="BL32" s="412"/>
      <c r="BM32" s="412"/>
      <c r="BN32" s="412"/>
      <c r="BO32" s="412"/>
      <c r="BP32" s="412"/>
      <c r="BQ32" s="412"/>
      <c r="BR32" s="412"/>
      <c r="BS32" s="412"/>
      <c r="BT32" s="412"/>
      <c r="BU32" s="412"/>
      <c r="BV32" s="412"/>
      <c r="BW32" s="412"/>
      <c r="BX32" s="412"/>
      <c r="BY32" s="412"/>
      <c r="BZ32" s="412"/>
      <c r="CA32" s="412"/>
      <c r="CB32" s="412"/>
      <c r="CC32" s="412"/>
      <c r="CD32" s="412"/>
      <c r="CE32" s="412"/>
      <c r="CF32" s="412"/>
      <c r="CG32" s="412"/>
      <c r="CH32" s="412"/>
      <c r="CI32" s="412"/>
      <c r="CJ32" s="412"/>
      <c r="CK32" s="412"/>
      <c r="CL32" s="412"/>
      <c r="CM32" s="412"/>
      <c r="CN32" s="412"/>
      <c r="CO32" s="412"/>
      <c r="CP32" s="412"/>
      <c r="CQ32" s="412"/>
      <c r="CR32" s="412"/>
      <c r="CS32" s="412"/>
      <c r="CT32" s="412"/>
      <c r="CU32" s="412"/>
      <c r="CV32" s="412"/>
      <c r="CW32" s="412"/>
      <c r="CX32" s="412"/>
      <c r="CY32" s="412"/>
      <c r="CZ32" s="412"/>
      <c r="DA32" s="412"/>
      <c r="DB32" s="412"/>
      <c r="DC32" s="412"/>
      <c r="DD32" s="412"/>
      <c r="DE32" s="412"/>
      <c r="DF32" s="412"/>
      <c r="DG32" s="412"/>
      <c r="DH32" s="412"/>
      <c r="DI32" s="412"/>
      <c r="DJ32" s="412"/>
      <c r="DK32" s="412"/>
      <c r="DL32" s="412"/>
      <c r="DM32" s="412"/>
      <c r="DN32" s="412"/>
      <c r="DO32" s="412"/>
      <c r="DP32" s="412"/>
      <c r="DQ32" s="412"/>
      <c r="DR32" s="412"/>
      <c r="DS32" s="412"/>
      <c r="DT32" s="412"/>
      <c r="DU32" s="412"/>
      <c r="DV32" s="412"/>
      <c r="DW32" s="412"/>
      <c r="DX32" s="412"/>
      <c r="DY32" s="412"/>
      <c r="DZ32" s="412"/>
      <c r="EA32" s="412"/>
      <c r="EB32" s="412"/>
      <c r="EC32" s="412"/>
      <c r="ED32" s="412"/>
      <c r="EE32" s="412"/>
      <c r="EF32" s="412"/>
      <c r="EG32" s="412"/>
      <c r="EH32" s="412"/>
      <c r="EI32" s="412"/>
      <c r="EJ32" s="412"/>
      <c r="EK32" s="412"/>
      <c r="EL32" s="412"/>
      <c r="EM32" s="412"/>
      <c r="EN32" s="412"/>
      <c r="EO32" s="412"/>
      <c r="EP32" s="412"/>
      <c r="EQ32" s="412"/>
      <c r="ER32" s="412"/>
      <c r="ES32" s="412"/>
      <c r="ET32" s="412"/>
      <c r="EU32" s="412"/>
      <c r="EV32" s="412"/>
      <c r="EW32" s="412"/>
      <c r="EX32" s="412"/>
      <c r="EY32" s="412"/>
      <c r="EZ32" s="412"/>
      <c r="FA32" s="412"/>
      <c r="FB32" s="412"/>
      <c r="FC32" s="412"/>
      <c r="FD32" s="412"/>
      <c r="FE32" s="412"/>
      <c r="FF32" s="412"/>
      <c r="FG32" s="412"/>
      <c r="FH32" s="412"/>
      <c r="FI32" s="412"/>
      <c r="FJ32" s="412"/>
      <c r="FK32" s="412"/>
      <c r="FL32" s="412"/>
      <c r="FM32" s="412"/>
      <c r="FN32" s="412"/>
      <c r="FO32" s="412"/>
      <c r="FP32" s="412"/>
      <c r="FQ32" s="412"/>
      <c r="FR32" s="412"/>
      <c r="FS32" s="412"/>
      <c r="FT32" s="412"/>
      <c r="FU32" s="412"/>
      <c r="FV32" s="412"/>
      <c r="FW32" s="412"/>
      <c r="FX32" s="412"/>
      <c r="FY32" s="412"/>
      <c r="FZ32" s="412"/>
      <c r="GA32" s="412"/>
      <c r="GB32" s="412"/>
      <c r="GC32" s="412"/>
      <c r="GD32" s="412"/>
      <c r="GE32" s="412"/>
      <c r="GF32" s="412"/>
      <c r="GG32" s="412"/>
      <c r="GH32" s="412"/>
      <c r="GI32" s="412"/>
      <c r="GJ32" s="412"/>
      <c r="GK32" s="412"/>
      <c r="GL32" s="412"/>
      <c r="GM32" s="412"/>
      <c r="GN32" s="412"/>
      <c r="GO32" s="412"/>
      <c r="GP32" s="412"/>
      <c r="GQ32" s="412"/>
      <c r="GR32" s="412"/>
      <c r="GS32" s="412"/>
      <c r="GT32" s="412"/>
      <c r="GU32" s="412"/>
      <c r="GV32" s="412"/>
      <c r="GW32" s="412"/>
      <c r="GX32" s="412"/>
      <c r="GY32" s="412"/>
      <c r="GZ32" s="412"/>
      <c r="HA32" s="412"/>
      <c r="HB32" s="412"/>
      <c r="HC32" s="412"/>
      <c r="HD32" s="412"/>
      <c r="HE32" s="412"/>
      <c r="HF32" s="412"/>
      <c r="HG32" s="412"/>
      <c r="HH32" s="412"/>
      <c r="HI32" s="412"/>
      <c r="HJ32" s="412"/>
      <c r="HK32" s="412"/>
      <c r="HL32" s="412"/>
      <c r="HM32" s="412"/>
      <c r="HN32" s="412"/>
      <c r="HO32" s="412"/>
      <c r="HP32" s="412"/>
      <c r="HQ32" s="412"/>
      <c r="HR32" s="412"/>
      <c r="HS32" s="412"/>
      <c r="HT32" s="412"/>
      <c r="HU32" s="412"/>
      <c r="HV32" s="412"/>
      <c r="HW32" s="412"/>
      <c r="HX32" s="412"/>
      <c r="HY32" s="412"/>
      <c r="HZ32" s="412"/>
      <c r="IA32" s="412"/>
      <c r="IB32" s="412"/>
      <c r="IC32" s="412"/>
      <c r="ID32" s="412"/>
      <c r="IE32" s="412"/>
      <c r="IF32" s="412"/>
      <c r="IG32" s="412"/>
      <c r="IH32" s="412"/>
      <c r="II32" s="412"/>
      <c r="IJ32" s="412"/>
      <c r="IK32" s="412"/>
      <c r="IL32" s="412"/>
      <c r="IM32" s="412"/>
      <c r="IN32" s="412"/>
      <c r="IO32" s="412"/>
      <c r="IP32" s="412"/>
      <c r="IQ32" s="412"/>
      <c r="IR32" s="412"/>
      <c r="IS32" s="412"/>
      <c r="IT32" s="412"/>
      <c r="IU32" s="412"/>
      <c r="IV32" s="412"/>
    </row>
    <row r="33" spans="1:256" s="412" customFormat="1" ht="18">
      <c r="A33" s="443"/>
      <c r="B33" s="471"/>
      <c r="C33" s="471"/>
      <c r="D33" s="473">
        <v>1</v>
      </c>
      <c r="E33" s="474">
        <v>2</v>
      </c>
      <c r="F33" s="475">
        <v>3</v>
      </c>
      <c r="G33" s="431"/>
      <c r="H33" s="448"/>
      <c r="K33" s="411"/>
    </row>
    <row r="34" spans="1:256" s="412" customFormat="1" ht="28">
      <c r="A34" s="615" t="s">
        <v>1230</v>
      </c>
      <c r="B34" s="617" t="s">
        <v>1231</v>
      </c>
      <c r="C34" s="618"/>
      <c r="D34" s="476" t="s">
        <v>1232</v>
      </c>
      <c r="E34" s="474" t="s">
        <v>1233</v>
      </c>
      <c r="F34" s="475" t="s">
        <v>1012</v>
      </c>
      <c r="G34" s="431"/>
      <c r="H34" s="448"/>
      <c r="K34" s="411"/>
    </row>
    <row r="35" spans="1:256" s="412" customFormat="1" ht="16" customHeight="1">
      <c r="A35" s="616"/>
      <c r="B35" s="619"/>
      <c r="C35" s="620"/>
      <c r="D35" s="477"/>
      <c r="E35" s="478"/>
      <c r="F35" s="479" t="e">
        <f>E35/D35</f>
        <v>#DIV/0!</v>
      </c>
      <c r="G35" s="431"/>
      <c r="H35" s="448"/>
      <c r="K35" s="411"/>
    </row>
    <row r="36" spans="1:256" ht="15.75" customHeight="1">
      <c r="A36" s="480" t="s">
        <v>1205</v>
      </c>
      <c r="B36" s="466"/>
      <c r="C36" s="466"/>
      <c r="D36" s="466"/>
      <c r="E36" s="467"/>
      <c r="F36" s="467"/>
      <c r="G36" s="46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  <c r="AG36" s="412"/>
      <c r="AH36" s="412"/>
      <c r="AI36" s="412"/>
      <c r="AJ36" s="412"/>
      <c r="AK36" s="412"/>
      <c r="AL36" s="412"/>
      <c r="AM36" s="412"/>
      <c r="AN36" s="412"/>
      <c r="AO36" s="412"/>
      <c r="AP36" s="412"/>
      <c r="AQ36" s="412"/>
      <c r="AR36" s="412"/>
      <c r="AS36" s="412"/>
      <c r="AT36" s="412"/>
      <c r="AU36" s="412"/>
      <c r="AV36" s="412"/>
      <c r="AW36" s="412"/>
      <c r="AX36" s="412"/>
      <c r="AY36" s="412"/>
      <c r="AZ36" s="412"/>
      <c r="BA36" s="412"/>
      <c r="BB36" s="412"/>
      <c r="BC36" s="412"/>
      <c r="BD36" s="412"/>
      <c r="BE36" s="412"/>
      <c r="BF36" s="412"/>
      <c r="BG36" s="412"/>
      <c r="BH36" s="412"/>
      <c r="BI36" s="412"/>
      <c r="BJ36" s="412"/>
      <c r="BK36" s="412"/>
      <c r="BL36" s="412"/>
      <c r="BM36" s="412"/>
      <c r="BN36" s="412"/>
      <c r="BO36" s="412"/>
      <c r="BP36" s="412"/>
      <c r="BQ36" s="412"/>
      <c r="BR36" s="412"/>
      <c r="BS36" s="412"/>
      <c r="BT36" s="412"/>
      <c r="BU36" s="412"/>
      <c r="BV36" s="412"/>
      <c r="BW36" s="412"/>
      <c r="BX36" s="412"/>
      <c r="BY36" s="412"/>
      <c r="BZ36" s="412"/>
      <c r="CA36" s="412"/>
      <c r="CB36" s="412"/>
      <c r="CC36" s="412"/>
      <c r="CD36" s="412"/>
      <c r="CE36" s="412"/>
      <c r="CF36" s="412"/>
      <c r="CG36" s="412"/>
      <c r="CH36" s="412"/>
      <c r="CI36" s="412"/>
      <c r="CJ36" s="412"/>
      <c r="CK36" s="412"/>
      <c r="CL36" s="412"/>
      <c r="CM36" s="412"/>
      <c r="CN36" s="412"/>
      <c r="CO36" s="412"/>
      <c r="CP36" s="412"/>
      <c r="CQ36" s="412"/>
      <c r="CR36" s="412"/>
      <c r="CS36" s="412"/>
      <c r="CT36" s="412"/>
      <c r="CU36" s="412"/>
      <c r="CV36" s="412"/>
      <c r="CW36" s="412"/>
      <c r="CX36" s="412"/>
      <c r="CY36" s="412"/>
      <c r="CZ36" s="412"/>
      <c r="DA36" s="412"/>
      <c r="DB36" s="412"/>
      <c r="DC36" s="412"/>
      <c r="DD36" s="412"/>
      <c r="DE36" s="412"/>
      <c r="DF36" s="412"/>
      <c r="DG36" s="412"/>
      <c r="DH36" s="412"/>
      <c r="DI36" s="412"/>
      <c r="DJ36" s="412"/>
      <c r="DK36" s="412"/>
      <c r="DL36" s="412"/>
      <c r="DM36" s="412"/>
      <c r="DN36" s="412"/>
      <c r="DO36" s="412"/>
      <c r="DP36" s="412"/>
      <c r="DQ36" s="412"/>
      <c r="DR36" s="412"/>
      <c r="DS36" s="412"/>
      <c r="DT36" s="412"/>
      <c r="DU36" s="412"/>
      <c r="DV36" s="412"/>
      <c r="DW36" s="412"/>
      <c r="DX36" s="412"/>
      <c r="DY36" s="412"/>
      <c r="DZ36" s="412"/>
      <c r="EA36" s="412"/>
      <c r="EB36" s="412"/>
      <c r="EC36" s="412"/>
      <c r="ED36" s="412"/>
      <c r="EE36" s="412"/>
      <c r="EF36" s="412"/>
      <c r="EG36" s="412"/>
      <c r="EH36" s="412"/>
      <c r="EI36" s="412"/>
      <c r="EJ36" s="412"/>
      <c r="EK36" s="412"/>
      <c r="EL36" s="412"/>
      <c r="EM36" s="412"/>
      <c r="EN36" s="412"/>
      <c r="EO36" s="412"/>
      <c r="EP36" s="412"/>
      <c r="EQ36" s="412"/>
      <c r="ER36" s="412"/>
      <c r="ES36" s="412"/>
      <c r="ET36" s="412"/>
      <c r="EU36" s="412"/>
      <c r="EV36" s="412"/>
      <c r="EW36" s="412"/>
      <c r="EX36" s="412"/>
      <c r="EY36" s="412"/>
      <c r="EZ36" s="412"/>
      <c r="FA36" s="412"/>
      <c r="FB36" s="412"/>
      <c r="FC36" s="412"/>
      <c r="FD36" s="412"/>
      <c r="FE36" s="412"/>
      <c r="FF36" s="412"/>
      <c r="FG36" s="412"/>
      <c r="FH36" s="412"/>
      <c r="FI36" s="412"/>
      <c r="FJ36" s="412"/>
      <c r="FK36" s="412"/>
      <c r="FL36" s="412"/>
      <c r="FM36" s="412"/>
      <c r="FN36" s="412"/>
      <c r="FO36" s="412"/>
      <c r="FP36" s="412"/>
      <c r="FQ36" s="412"/>
      <c r="FR36" s="412"/>
      <c r="FS36" s="412"/>
      <c r="FT36" s="412"/>
      <c r="FU36" s="412"/>
      <c r="FV36" s="412"/>
      <c r="FW36" s="412"/>
      <c r="FX36" s="412"/>
      <c r="FY36" s="412"/>
      <c r="FZ36" s="412"/>
      <c r="GA36" s="412"/>
      <c r="GB36" s="412"/>
      <c r="GC36" s="412"/>
      <c r="GD36" s="412"/>
      <c r="GE36" s="412"/>
      <c r="GF36" s="412"/>
      <c r="GG36" s="412"/>
      <c r="GH36" s="412"/>
      <c r="GI36" s="412"/>
      <c r="GJ36" s="412"/>
      <c r="GK36" s="412"/>
      <c r="GL36" s="412"/>
      <c r="GM36" s="412"/>
      <c r="GN36" s="412"/>
      <c r="GO36" s="412"/>
      <c r="GP36" s="412"/>
      <c r="GQ36" s="412"/>
      <c r="GR36" s="412"/>
      <c r="GS36" s="412"/>
      <c r="GT36" s="412"/>
      <c r="GU36" s="412"/>
      <c r="GV36" s="412"/>
      <c r="GW36" s="412"/>
      <c r="GX36" s="412"/>
      <c r="GY36" s="412"/>
      <c r="GZ36" s="412"/>
      <c r="HA36" s="412"/>
      <c r="HB36" s="412"/>
      <c r="HC36" s="412"/>
      <c r="HD36" s="412"/>
      <c r="HE36" s="412"/>
      <c r="HF36" s="412"/>
      <c r="HG36" s="412"/>
      <c r="HH36" s="412"/>
      <c r="HI36" s="412"/>
      <c r="HJ36" s="412"/>
      <c r="HK36" s="412"/>
      <c r="HL36" s="412"/>
      <c r="HM36" s="412"/>
      <c r="HN36" s="412"/>
      <c r="HO36" s="412"/>
      <c r="HP36" s="412"/>
      <c r="HQ36" s="412"/>
      <c r="HR36" s="412"/>
      <c r="HS36" s="412"/>
      <c r="HT36" s="412"/>
      <c r="HU36" s="412"/>
      <c r="HV36" s="412"/>
      <c r="HW36" s="412"/>
      <c r="HX36" s="412"/>
      <c r="HY36" s="412"/>
      <c r="HZ36" s="412"/>
      <c r="IA36" s="412"/>
      <c r="IB36" s="412"/>
      <c r="IC36" s="412"/>
      <c r="ID36" s="412"/>
      <c r="IE36" s="412"/>
      <c r="IF36" s="412"/>
      <c r="IG36" s="412"/>
      <c r="IH36" s="412"/>
      <c r="II36" s="412"/>
      <c r="IJ36" s="412"/>
      <c r="IK36" s="412"/>
      <c r="IL36" s="412"/>
      <c r="IM36" s="412"/>
      <c r="IN36" s="412"/>
      <c r="IO36" s="412"/>
      <c r="IP36" s="412"/>
      <c r="IQ36" s="412"/>
      <c r="IR36" s="412"/>
      <c r="IS36" s="412"/>
      <c r="IT36" s="412"/>
      <c r="IU36" s="412"/>
      <c r="IV36" s="412"/>
    </row>
    <row r="37" spans="1:256" ht="29" customHeight="1">
      <c r="A37" s="458" t="s">
        <v>1082</v>
      </c>
      <c r="B37" s="606" t="s">
        <v>1234</v>
      </c>
      <c r="C37" s="481" t="s">
        <v>1225</v>
      </c>
      <c r="D37" s="460" t="s">
        <v>1235</v>
      </c>
      <c r="E37" s="469" t="s">
        <v>1228</v>
      </c>
      <c r="F37" s="470" t="s">
        <v>1236</v>
      </c>
      <c r="G37" s="462"/>
      <c r="I37" s="412"/>
      <c r="J37" s="412"/>
      <c r="K37" s="412"/>
    </row>
    <row r="38" spans="1:256">
      <c r="A38" s="443"/>
      <c r="B38" s="606"/>
      <c r="C38" s="463">
        <v>1</v>
      </c>
      <c r="D38" s="464"/>
      <c r="E38" s="464"/>
      <c r="F38" s="465"/>
      <c r="G38" s="462"/>
      <c r="I38" s="412"/>
      <c r="J38" s="412"/>
      <c r="K38" s="412"/>
    </row>
    <row r="39" spans="1:256">
      <c r="A39" s="443"/>
      <c r="B39" s="606"/>
      <c r="C39" s="463">
        <v>2</v>
      </c>
      <c r="D39" s="464"/>
      <c r="E39" s="464"/>
      <c r="F39" s="465"/>
      <c r="G39" s="462"/>
      <c r="I39" s="412"/>
      <c r="J39" s="412"/>
      <c r="K39" s="412"/>
    </row>
    <row r="40" spans="1:256">
      <c r="A40" s="443"/>
      <c r="B40" s="606"/>
      <c r="C40" s="463">
        <v>3</v>
      </c>
      <c r="D40" s="464"/>
      <c r="E40" s="464"/>
      <c r="F40" s="465"/>
      <c r="G40" s="462"/>
      <c r="I40" s="412"/>
      <c r="J40" s="412"/>
      <c r="K40" s="412"/>
    </row>
    <row r="41" spans="1:256">
      <c r="A41" s="443"/>
      <c r="B41" s="606"/>
      <c r="C41" s="463">
        <v>4</v>
      </c>
      <c r="D41" s="464"/>
      <c r="E41" s="464"/>
      <c r="F41" s="465"/>
      <c r="G41" s="462"/>
      <c r="I41" s="412"/>
      <c r="J41" s="412"/>
      <c r="K41" s="412"/>
    </row>
    <row r="42" spans="1:256">
      <c r="A42" s="443"/>
      <c r="B42" s="606"/>
      <c r="C42" s="463">
        <v>5</v>
      </c>
      <c r="D42" s="464"/>
      <c r="E42" s="464"/>
      <c r="F42" s="465"/>
      <c r="G42" s="462"/>
      <c r="I42" s="412"/>
      <c r="J42" s="412"/>
      <c r="K42" s="412"/>
    </row>
    <row r="43" spans="1:256">
      <c r="A43" s="443"/>
      <c r="B43" s="606"/>
      <c r="C43" s="463">
        <v>6</v>
      </c>
      <c r="D43" s="464"/>
      <c r="E43" s="464"/>
      <c r="F43" s="465"/>
      <c r="G43" s="462"/>
      <c r="I43" s="412"/>
      <c r="J43" s="412"/>
      <c r="K43" s="412"/>
    </row>
    <row r="44" spans="1:256">
      <c r="A44" s="443"/>
      <c r="B44" s="606"/>
      <c r="C44" s="463">
        <v>7</v>
      </c>
      <c r="D44" s="464"/>
      <c r="E44" s="464"/>
      <c r="F44" s="465"/>
      <c r="G44" s="462"/>
      <c r="I44" s="412"/>
      <c r="J44" s="412"/>
      <c r="K44" s="412"/>
    </row>
    <row r="45" spans="1:256">
      <c r="A45" s="443"/>
      <c r="B45" s="606"/>
      <c r="C45" s="463">
        <v>8</v>
      </c>
      <c r="D45" s="464"/>
      <c r="E45" s="464"/>
      <c r="F45" s="465"/>
      <c r="G45" s="462"/>
      <c r="I45" s="412"/>
      <c r="J45" s="412"/>
      <c r="K45" s="412"/>
    </row>
    <row r="46" spans="1:256">
      <c r="A46" s="443"/>
      <c r="B46" s="606"/>
      <c r="C46" s="463">
        <v>9</v>
      </c>
      <c r="D46" s="464"/>
      <c r="E46" s="464"/>
      <c r="F46" s="465"/>
      <c r="G46" s="462"/>
      <c r="I46" s="412"/>
      <c r="J46" s="412"/>
      <c r="K46" s="412"/>
    </row>
    <row r="47" spans="1:256">
      <c r="A47" s="443"/>
      <c r="B47" s="606"/>
      <c r="C47" s="463">
        <v>10</v>
      </c>
      <c r="D47" s="464"/>
      <c r="E47" s="464"/>
      <c r="F47" s="465"/>
      <c r="G47" s="462"/>
      <c r="I47" s="412"/>
      <c r="J47" s="412"/>
      <c r="K47" s="412"/>
    </row>
    <row r="48" spans="1:256">
      <c r="A48" s="443"/>
      <c r="B48" s="606"/>
      <c r="C48" s="463">
        <v>11</v>
      </c>
      <c r="D48" s="464"/>
      <c r="E48" s="464"/>
      <c r="F48" s="465"/>
      <c r="G48" s="462"/>
      <c r="I48" s="412"/>
      <c r="J48" s="412"/>
      <c r="K48" s="412"/>
    </row>
    <row r="49" spans="1:11">
      <c r="A49" s="443"/>
      <c r="B49" s="606"/>
      <c r="C49" s="463">
        <v>12</v>
      </c>
      <c r="D49" s="464"/>
      <c r="E49" s="464"/>
      <c r="F49" s="465"/>
      <c r="G49" s="462"/>
      <c r="I49" s="412"/>
      <c r="J49" s="412"/>
      <c r="K49" s="412"/>
    </row>
    <row r="50" spans="1:11">
      <c r="A50" s="443"/>
      <c r="B50" s="606"/>
      <c r="C50" s="463">
        <v>13</v>
      </c>
      <c r="D50" s="464"/>
      <c r="E50" s="464"/>
      <c r="F50" s="465"/>
      <c r="G50" s="462"/>
      <c r="I50" s="412"/>
      <c r="J50" s="412"/>
      <c r="K50" s="412"/>
    </row>
    <row r="51" spans="1:11">
      <c r="A51" s="443"/>
      <c r="B51" s="606"/>
      <c r="C51" s="463">
        <v>14</v>
      </c>
      <c r="D51" s="464"/>
      <c r="E51" s="464"/>
      <c r="F51" s="465"/>
      <c r="G51" s="462"/>
      <c r="I51" s="412"/>
      <c r="J51" s="412"/>
      <c r="K51" s="412"/>
    </row>
    <row r="52" spans="1:11">
      <c r="A52" s="443"/>
      <c r="B52" s="606"/>
      <c r="C52" s="463">
        <v>15</v>
      </c>
      <c r="D52" s="464"/>
      <c r="E52" s="464"/>
      <c r="F52" s="465"/>
      <c r="G52" s="462"/>
      <c r="I52" s="412"/>
      <c r="J52" s="412"/>
      <c r="K52" s="412"/>
    </row>
    <row r="53" spans="1:11">
      <c r="A53" s="443"/>
      <c r="B53" s="606"/>
      <c r="C53" s="463">
        <v>16</v>
      </c>
      <c r="D53" s="464"/>
      <c r="E53" s="464"/>
      <c r="F53" s="465"/>
      <c r="G53" s="462"/>
      <c r="I53" s="412"/>
      <c r="J53" s="412"/>
      <c r="K53" s="412"/>
    </row>
    <row r="54" spans="1:11">
      <c r="A54" s="443"/>
      <c r="B54" s="606"/>
      <c r="C54" s="463">
        <v>17</v>
      </c>
      <c r="D54" s="464"/>
      <c r="E54" s="464"/>
      <c r="F54" s="465"/>
      <c r="G54" s="462"/>
      <c r="I54" s="412"/>
      <c r="J54" s="412"/>
      <c r="K54" s="412"/>
    </row>
    <row r="55" spans="1:11">
      <c r="A55" s="443"/>
      <c r="B55" s="606"/>
      <c r="C55" s="463">
        <v>18</v>
      </c>
      <c r="D55" s="464"/>
      <c r="E55" s="464"/>
      <c r="F55" s="465"/>
      <c r="G55" s="462"/>
      <c r="I55" s="412"/>
      <c r="J55" s="412"/>
      <c r="K55" s="412"/>
    </row>
    <row r="56" spans="1:11">
      <c r="A56" s="443"/>
      <c r="B56" s="606"/>
      <c r="C56" s="463">
        <v>19</v>
      </c>
      <c r="D56" s="464"/>
      <c r="E56" s="464"/>
      <c r="F56" s="465"/>
      <c r="G56" s="462"/>
      <c r="I56" s="412"/>
      <c r="J56" s="412"/>
      <c r="K56" s="412"/>
    </row>
    <row r="57" spans="1:11">
      <c r="A57" s="443"/>
      <c r="B57" s="606"/>
      <c r="C57" s="463">
        <v>20</v>
      </c>
      <c r="D57" s="464"/>
      <c r="E57" s="464"/>
      <c r="F57" s="465"/>
      <c r="G57" s="462"/>
      <c r="I57" s="412"/>
      <c r="J57" s="412"/>
      <c r="K57" s="412"/>
    </row>
    <row r="58" spans="1:11">
      <c r="A58" s="443"/>
      <c r="B58" s="606"/>
      <c r="C58" s="463">
        <v>21</v>
      </c>
      <c r="D58" s="464"/>
      <c r="E58" s="464"/>
      <c r="F58" s="465"/>
      <c r="G58" s="462"/>
      <c r="I58" s="412"/>
      <c r="J58" s="412"/>
      <c r="K58" s="412"/>
    </row>
    <row r="59" spans="1:11">
      <c r="A59" s="443"/>
      <c r="B59" s="606"/>
      <c r="C59" s="463">
        <v>22</v>
      </c>
      <c r="D59" s="464"/>
      <c r="E59" s="464"/>
      <c r="F59" s="465"/>
      <c r="G59" s="462"/>
      <c r="I59" s="412"/>
      <c r="J59" s="412"/>
      <c r="K59" s="412"/>
    </row>
    <row r="60" spans="1:11">
      <c r="A60" s="443"/>
      <c r="B60" s="606"/>
      <c r="C60" s="463">
        <v>23</v>
      </c>
      <c r="D60" s="464"/>
      <c r="E60" s="464"/>
      <c r="F60" s="465"/>
      <c r="G60" s="462"/>
      <c r="I60" s="412"/>
      <c r="J60" s="412"/>
      <c r="K60" s="412"/>
    </row>
    <row r="61" spans="1:11">
      <c r="A61" s="443"/>
      <c r="B61" s="606"/>
      <c r="C61" s="463">
        <v>24</v>
      </c>
      <c r="D61" s="464"/>
      <c r="E61" s="464"/>
      <c r="F61" s="465"/>
      <c r="G61" s="462"/>
      <c r="I61" s="412"/>
      <c r="J61" s="412"/>
      <c r="K61" s="412"/>
    </row>
    <row r="62" spans="1:11">
      <c r="A62" s="443"/>
      <c r="B62" s="606"/>
      <c r="C62" s="463">
        <v>25</v>
      </c>
      <c r="D62" s="464"/>
      <c r="E62" s="464"/>
      <c r="F62" s="465"/>
      <c r="G62" s="462"/>
      <c r="I62" s="412"/>
      <c r="J62" s="412"/>
      <c r="K62" s="412"/>
    </row>
    <row r="63" spans="1:11">
      <c r="A63" s="443"/>
      <c r="B63" s="606"/>
      <c r="C63" s="463">
        <v>26</v>
      </c>
      <c r="D63" s="464"/>
      <c r="E63" s="464"/>
      <c r="F63" s="465"/>
      <c r="G63" s="462"/>
      <c r="I63" s="412"/>
      <c r="J63" s="412"/>
      <c r="K63" s="412"/>
    </row>
    <row r="64" spans="1:11">
      <c r="A64" s="443"/>
      <c r="B64" s="606"/>
      <c r="C64" s="463">
        <v>27</v>
      </c>
      <c r="D64" s="464"/>
      <c r="E64" s="464"/>
      <c r="F64" s="465"/>
      <c r="G64" s="462"/>
      <c r="I64" s="412"/>
      <c r="J64" s="412"/>
      <c r="K64" s="412"/>
    </row>
    <row r="65" spans="1:256">
      <c r="A65" s="443"/>
      <c r="B65" s="606"/>
      <c r="C65" s="463">
        <v>28</v>
      </c>
      <c r="D65" s="464"/>
      <c r="E65" s="464"/>
      <c r="F65" s="465"/>
      <c r="G65" s="462"/>
      <c r="I65" s="412"/>
      <c r="J65" s="412"/>
      <c r="K65" s="412"/>
    </row>
    <row r="66" spans="1:256">
      <c r="A66" s="443"/>
      <c r="B66" s="606"/>
      <c r="C66" s="463">
        <v>29</v>
      </c>
      <c r="D66" s="464"/>
      <c r="E66" s="464"/>
      <c r="F66" s="465"/>
      <c r="G66" s="462"/>
      <c r="I66" s="412"/>
      <c r="J66" s="412"/>
      <c r="K66" s="412"/>
    </row>
    <row r="67" spans="1:256">
      <c r="A67" s="443"/>
      <c r="B67" s="606"/>
      <c r="C67" s="463">
        <v>30</v>
      </c>
      <c r="D67" s="464"/>
      <c r="E67" s="464"/>
      <c r="F67" s="465"/>
      <c r="G67" s="462"/>
      <c r="I67" s="412"/>
      <c r="J67" s="412"/>
      <c r="K67" s="412"/>
    </row>
    <row r="68" spans="1:256" s="483" customFormat="1">
      <c r="A68" s="443"/>
      <c r="B68" s="621"/>
      <c r="C68" s="482">
        <v>31</v>
      </c>
      <c r="D68" s="464"/>
      <c r="E68" s="464"/>
      <c r="F68" s="465"/>
      <c r="G68" s="462"/>
      <c r="H68" s="457"/>
      <c r="I68" s="412"/>
      <c r="J68" s="412"/>
      <c r="K68" s="412"/>
    </row>
    <row r="69" spans="1:256" ht="15.75" customHeight="1">
      <c r="A69" s="480" t="s">
        <v>1205</v>
      </c>
      <c r="B69" s="466"/>
      <c r="C69" s="466"/>
      <c r="D69" s="466"/>
      <c r="E69" s="467"/>
      <c r="F69" s="467"/>
      <c r="G69" s="46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412"/>
      <c r="AZ69" s="412"/>
      <c r="BA69" s="412"/>
      <c r="BB69" s="412"/>
      <c r="BC69" s="412"/>
      <c r="BD69" s="412"/>
      <c r="BE69" s="412"/>
      <c r="BF69" s="412"/>
      <c r="BG69" s="412"/>
      <c r="BH69" s="412"/>
      <c r="BI69" s="412"/>
      <c r="BJ69" s="412"/>
      <c r="BK69" s="412"/>
      <c r="BL69" s="412"/>
      <c r="BM69" s="412"/>
      <c r="BN69" s="412"/>
      <c r="BO69" s="412"/>
      <c r="BP69" s="412"/>
      <c r="BQ69" s="412"/>
      <c r="BR69" s="412"/>
      <c r="BS69" s="412"/>
      <c r="BT69" s="412"/>
      <c r="BU69" s="412"/>
      <c r="BV69" s="412"/>
      <c r="BW69" s="412"/>
      <c r="BX69" s="412"/>
      <c r="BY69" s="412"/>
      <c r="BZ69" s="412"/>
      <c r="CA69" s="412"/>
      <c r="CB69" s="412"/>
      <c r="CC69" s="412"/>
      <c r="CD69" s="412"/>
      <c r="CE69" s="412"/>
      <c r="CF69" s="412"/>
      <c r="CG69" s="412"/>
      <c r="CH69" s="412"/>
      <c r="CI69" s="412"/>
      <c r="CJ69" s="412"/>
      <c r="CK69" s="412"/>
      <c r="CL69" s="412"/>
      <c r="CM69" s="412"/>
      <c r="CN69" s="412"/>
      <c r="CO69" s="412"/>
      <c r="CP69" s="412"/>
      <c r="CQ69" s="412"/>
      <c r="CR69" s="412"/>
      <c r="CS69" s="412"/>
      <c r="CT69" s="412"/>
      <c r="CU69" s="412"/>
      <c r="CV69" s="412"/>
      <c r="CW69" s="412"/>
      <c r="CX69" s="412"/>
      <c r="CY69" s="412"/>
      <c r="CZ69" s="412"/>
      <c r="DA69" s="412"/>
      <c r="DB69" s="412"/>
      <c r="DC69" s="412"/>
      <c r="DD69" s="412"/>
      <c r="DE69" s="412"/>
      <c r="DF69" s="412"/>
      <c r="DG69" s="412"/>
      <c r="DH69" s="412"/>
      <c r="DI69" s="412"/>
      <c r="DJ69" s="412"/>
      <c r="DK69" s="412"/>
      <c r="DL69" s="412"/>
      <c r="DM69" s="412"/>
      <c r="DN69" s="412"/>
      <c r="DO69" s="412"/>
      <c r="DP69" s="412"/>
      <c r="DQ69" s="412"/>
      <c r="DR69" s="412"/>
      <c r="DS69" s="412"/>
      <c r="DT69" s="412"/>
      <c r="DU69" s="412"/>
      <c r="DV69" s="412"/>
      <c r="DW69" s="412"/>
      <c r="DX69" s="412"/>
      <c r="DY69" s="412"/>
      <c r="DZ69" s="412"/>
      <c r="EA69" s="412"/>
      <c r="EB69" s="412"/>
      <c r="EC69" s="412"/>
      <c r="ED69" s="412"/>
      <c r="EE69" s="412"/>
      <c r="EF69" s="412"/>
      <c r="EG69" s="412"/>
      <c r="EH69" s="412"/>
      <c r="EI69" s="412"/>
      <c r="EJ69" s="412"/>
      <c r="EK69" s="412"/>
      <c r="EL69" s="412"/>
      <c r="EM69" s="412"/>
      <c r="EN69" s="412"/>
      <c r="EO69" s="412"/>
      <c r="EP69" s="412"/>
      <c r="EQ69" s="412"/>
      <c r="ER69" s="412"/>
      <c r="ES69" s="412"/>
      <c r="ET69" s="412"/>
      <c r="EU69" s="412"/>
      <c r="EV69" s="412"/>
      <c r="EW69" s="412"/>
      <c r="EX69" s="412"/>
      <c r="EY69" s="412"/>
      <c r="EZ69" s="412"/>
      <c r="FA69" s="412"/>
      <c r="FB69" s="412"/>
      <c r="FC69" s="412"/>
      <c r="FD69" s="412"/>
      <c r="FE69" s="412"/>
      <c r="FF69" s="412"/>
      <c r="FG69" s="412"/>
      <c r="FH69" s="412"/>
      <c r="FI69" s="412"/>
      <c r="FJ69" s="412"/>
      <c r="FK69" s="412"/>
      <c r="FL69" s="412"/>
      <c r="FM69" s="412"/>
      <c r="FN69" s="412"/>
      <c r="FO69" s="412"/>
      <c r="FP69" s="412"/>
      <c r="FQ69" s="412"/>
      <c r="FR69" s="412"/>
      <c r="FS69" s="412"/>
      <c r="FT69" s="412"/>
      <c r="FU69" s="412"/>
      <c r="FV69" s="412"/>
      <c r="FW69" s="412"/>
      <c r="FX69" s="412"/>
      <c r="FY69" s="412"/>
      <c r="FZ69" s="412"/>
      <c r="GA69" s="412"/>
      <c r="GB69" s="412"/>
      <c r="GC69" s="412"/>
      <c r="GD69" s="412"/>
      <c r="GE69" s="412"/>
      <c r="GF69" s="412"/>
      <c r="GG69" s="412"/>
      <c r="GH69" s="412"/>
      <c r="GI69" s="412"/>
      <c r="GJ69" s="412"/>
      <c r="GK69" s="412"/>
      <c r="GL69" s="412"/>
      <c r="GM69" s="412"/>
      <c r="GN69" s="412"/>
      <c r="GO69" s="412"/>
      <c r="GP69" s="412"/>
      <c r="GQ69" s="412"/>
      <c r="GR69" s="412"/>
      <c r="GS69" s="412"/>
      <c r="GT69" s="412"/>
      <c r="GU69" s="412"/>
      <c r="GV69" s="412"/>
      <c r="GW69" s="412"/>
      <c r="GX69" s="412"/>
      <c r="GY69" s="412"/>
      <c r="GZ69" s="412"/>
      <c r="HA69" s="412"/>
      <c r="HB69" s="412"/>
      <c r="HC69" s="412"/>
      <c r="HD69" s="412"/>
      <c r="HE69" s="412"/>
      <c r="HF69" s="412"/>
      <c r="HG69" s="412"/>
      <c r="HH69" s="412"/>
      <c r="HI69" s="412"/>
      <c r="HJ69" s="412"/>
      <c r="HK69" s="412"/>
      <c r="HL69" s="412"/>
      <c r="HM69" s="412"/>
      <c r="HN69" s="412"/>
      <c r="HO69" s="412"/>
      <c r="HP69" s="412"/>
      <c r="HQ69" s="412"/>
      <c r="HR69" s="412"/>
      <c r="HS69" s="412"/>
      <c r="HT69" s="412"/>
      <c r="HU69" s="412"/>
      <c r="HV69" s="412"/>
      <c r="HW69" s="412"/>
      <c r="HX69" s="412"/>
      <c r="HY69" s="412"/>
      <c r="HZ69" s="412"/>
      <c r="IA69" s="412"/>
      <c r="IB69" s="412"/>
      <c r="IC69" s="412"/>
      <c r="ID69" s="412"/>
      <c r="IE69" s="412"/>
      <c r="IF69" s="412"/>
      <c r="IG69" s="412"/>
      <c r="IH69" s="412"/>
      <c r="II69" s="412"/>
      <c r="IJ69" s="412"/>
      <c r="IK69" s="412"/>
      <c r="IL69" s="412"/>
      <c r="IM69" s="412"/>
      <c r="IN69" s="412"/>
      <c r="IO69" s="412"/>
      <c r="IP69" s="412"/>
      <c r="IQ69" s="412"/>
      <c r="IR69" s="412"/>
      <c r="IS69" s="412"/>
      <c r="IT69" s="412"/>
      <c r="IU69" s="412"/>
      <c r="IV69" s="412"/>
    </row>
    <row r="70" spans="1:256" ht="30" customHeight="1">
      <c r="A70" s="458" t="s">
        <v>1084</v>
      </c>
      <c r="B70" s="622" t="s">
        <v>1237</v>
      </c>
      <c r="C70" s="468" t="s">
        <v>1225</v>
      </c>
      <c r="D70" s="460" t="s">
        <v>1226</v>
      </c>
      <c r="E70" s="469" t="s">
        <v>1238</v>
      </c>
      <c r="F70" s="470" t="s">
        <v>1228</v>
      </c>
      <c r="G70" s="46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412"/>
      <c r="AY70" s="412"/>
      <c r="AZ70" s="412"/>
      <c r="BA70" s="412"/>
      <c r="BB70" s="412"/>
      <c r="BC70" s="412"/>
      <c r="BD70" s="412"/>
      <c r="BE70" s="412"/>
      <c r="BF70" s="412"/>
      <c r="BG70" s="412"/>
      <c r="BH70" s="412"/>
      <c r="BI70" s="412"/>
      <c r="BJ70" s="412"/>
      <c r="BK70" s="412"/>
      <c r="BL70" s="412"/>
      <c r="BM70" s="412"/>
      <c r="BN70" s="412"/>
      <c r="BO70" s="412"/>
      <c r="BP70" s="412"/>
      <c r="BQ70" s="412"/>
      <c r="BR70" s="412"/>
      <c r="BS70" s="412"/>
      <c r="BT70" s="412"/>
      <c r="BU70" s="412"/>
      <c r="BV70" s="412"/>
      <c r="BW70" s="412"/>
      <c r="BX70" s="412"/>
      <c r="BY70" s="412"/>
      <c r="BZ70" s="412"/>
      <c r="CA70" s="412"/>
      <c r="CB70" s="412"/>
      <c r="CC70" s="412"/>
      <c r="CD70" s="412"/>
      <c r="CE70" s="412"/>
      <c r="CF70" s="412"/>
      <c r="CG70" s="412"/>
      <c r="CH70" s="412"/>
      <c r="CI70" s="412"/>
      <c r="CJ70" s="412"/>
      <c r="CK70" s="412"/>
      <c r="CL70" s="412"/>
      <c r="CM70" s="412"/>
      <c r="CN70" s="412"/>
      <c r="CO70" s="412"/>
      <c r="CP70" s="412"/>
      <c r="CQ70" s="412"/>
      <c r="CR70" s="412"/>
      <c r="CS70" s="412"/>
      <c r="CT70" s="412"/>
      <c r="CU70" s="412"/>
      <c r="CV70" s="412"/>
      <c r="CW70" s="412"/>
      <c r="CX70" s="412"/>
      <c r="CY70" s="412"/>
      <c r="CZ70" s="412"/>
      <c r="DA70" s="412"/>
      <c r="DB70" s="412"/>
      <c r="DC70" s="412"/>
      <c r="DD70" s="412"/>
      <c r="DE70" s="412"/>
      <c r="DF70" s="412"/>
      <c r="DG70" s="412"/>
      <c r="DH70" s="412"/>
      <c r="DI70" s="412"/>
      <c r="DJ70" s="412"/>
      <c r="DK70" s="412"/>
      <c r="DL70" s="412"/>
      <c r="DM70" s="412"/>
      <c r="DN70" s="412"/>
      <c r="DO70" s="412"/>
      <c r="DP70" s="412"/>
      <c r="DQ70" s="412"/>
      <c r="DR70" s="412"/>
      <c r="DS70" s="412"/>
      <c r="DT70" s="412"/>
      <c r="DU70" s="412"/>
      <c r="DV70" s="412"/>
      <c r="DW70" s="412"/>
      <c r="DX70" s="412"/>
      <c r="DY70" s="412"/>
      <c r="DZ70" s="412"/>
      <c r="EA70" s="412"/>
      <c r="EB70" s="412"/>
      <c r="EC70" s="412"/>
      <c r="ED70" s="412"/>
      <c r="EE70" s="412"/>
      <c r="EF70" s="412"/>
      <c r="EG70" s="412"/>
      <c r="EH70" s="412"/>
      <c r="EI70" s="412"/>
      <c r="EJ70" s="412"/>
      <c r="EK70" s="412"/>
      <c r="EL70" s="412"/>
      <c r="EM70" s="412"/>
      <c r="EN70" s="412"/>
      <c r="EO70" s="412"/>
      <c r="EP70" s="412"/>
      <c r="EQ70" s="412"/>
      <c r="ER70" s="412"/>
      <c r="ES70" s="412"/>
      <c r="ET70" s="412"/>
      <c r="EU70" s="412"/>
      <c r="EV70" s="412"/>
      <c r="EW70" s="412"/>
      <c r="EX70" s="412"/>
      <c r="EY70" s="412"/>
      <c r="EZ70" s="412"/>
      <c r="FA70" s="412"/>
      <c r="FB70" s="412"/>
      <c r="FC70" s="412"/>
      <c r="FD70" s="412"/>
      <c r="FE70" s="412"/>
      <c r="FF70" s="412"/>
      <c r="FG70" s="412"/>
      <c r="FH70" s="412"/>
      <c r="FI70" s="412"/>
      <c r="FJ70" s="412"/>
      <c r="FK70" s="412"/>
      <c r="FL70" s="412"/>
      <c r="FM70" s="412"/>
      <c r="FN70" s="412"/>
      <c r="FO70" s="412"/>
      <c r="FP70" s="412"/>
      <c r="FQ70" s="412"/>
      <c r="FR70" s="412"/>
      <c r="FS70" s="412"/>
      <c r="FT70" s="412"/>
      <c r="FU70" s="412"/>
      <c r="FV70" s="412"/>
      <c r="FW70" s="412"/>
      <c r="FX70" s="412"/>
      <c r="FY70" s="412"/>
      <c r="FZ70" s="412"/>
      <c r="GA70" s="412"/>
      <c r="GB70" s="412"/>
      <c r="GC70" s="412"/>
      <c r="GD70" s="412"/>
      <c r="GE70" s="412"/>
      <c r="GF70" s="412"/>
      <c r="GG70" s="412"/>
      <c r="GH70" s="412"/>
      <c r="GI70" s="412"/>
      <c r="GJ70" s="412"/>
      <c r="GK70" s="412"/>
      <c r="GL70" s="412"/>
      <c r="GM70" s="412"/>
      <c r="GN70" s="412"/>
      <c r="GO70" s="412"/>
      <c r="GP70" s="412"/>
      <c r="GQ70" s="412"/>
      <c r="GR70" s="412"/>
      <c r="GS70" s="412"/>
      <c r="GT70" s="412"/>
      <c r="GU70" s="412"/>
      <c r="GV70" s="412"/>
      <c r="GW70" s="412"/>
      <c r="GX70" s="412"/>
      <c r="GY70" s="412"/>
      <c r="GZ70" s="412"/>
      <c r="HA70" s="412"/>
      <c r="HB70" s="412"/>
      <c r="HC70" s="412"/>
      <c r="HD70" s="412"/>
      <c r="HE70" s="412"/>
      <c r="HF70" s="412"/>
      <c r="HG70" s="412"/>
      <c r="HH70" s="412"/>
      <c r="HI70" s="412"/>
      <c r="HJ70" s="412"/>
      <c r="HK70" s="412"/>
      <c r="HL70" s="412"/>
      <c r="HM70" s="412"/>
      <c r="HN70" s="412"/>
      <c r="HO70" s="412"/>
      <c r="HP70" s="412"/>
      <c r="HQ70" s="412"/>
      <c r="HR70" s="412"/>
      <c r="HS70" s="412"/>
      <c r="HT70" s="412"/>
      <c r="HU70" s="412"/>
      <c r="HV70" s="412"/>
      <c r="HW70" s="412"/>
      <c r="HX70" s="412"/>
      <c r="HY70" s="412"/>
      <c r="HZ70" s="412"/>
      <c r="IA70" s="412"/>
      <c r="IB70" s="412"/>
      <c r="IC70" s="412"/>
      <c r="ID70" s="412"/>
      <c r="IE70" s="412"/>
      <c r="IF70" s="412"/>
      <c r="IG70" s="412"/>
      <c r="IH70" s="412"/>
      <c r="II70" s="412"/>
      <c r="IJ70" s="412"/>
      <c r="IK70" s="412"/>
      <c r="IL70" s="412"/>
      <c r="IM70" s="412"/>
      <c r="IN70" s="412"/>
      <c r="IO70" s="412"/>
      <c r="IP70" s="412"/>
      <c r="IQ70" s="412"/>
      <c r="IR70" s="412"/>
      <c r="IS70" s="412"/>
      <c r="IT70" s="412"/>
      <c r="IU70" s="412"/>
      <c r="IV70" s="412"/>
    </row>
    <row r="71" spans="1:256">
      <c r="A71" s="443"/>
      <c r="B71" s="623"/>
      <c r="C71" s="463">
        <v>1</v>
      </c>
      <c r="D71" s="464"/>
      <c r="E71" s="464"/>
      <c r="F71" s="465"/>
      <c r="G71" s="462"/>
      <c r="I71" s="412"/>
      <c r="J71" s="412"/>
      <c r="K71" s="412"/>
      <c r="L71" s="412"/>
      <c r="M71" s="412"/>
      <c r="N71" s="412"/>
      <c r="O71" s="412"/>
      <c r="P71" s="412"/>
      <c r="Q71" s="412"/>
      <c r="R71" s="412"/>
      <c r="S71" s="412"/>
      <c r="T71" s="412"/>
      <c r="U71" s="412"/>
      <c r="V71" s="412"/>
      <c r="W71" s="412"/>
      <c r="X71" s="412"/>
      <c r="Y71" s="412"/>
      <c r="Z71" s="412"/>
      <c r="AA71" s="412"/>
      <c r="AB71" s="412"/>
      <c r="AC71" s="412"/>
      <c r="AD71" s="412"/>
      <c r="AE71" s="412"/>
      <c r="AF71" s="412"/>
      <c r="AG71" s="412"/>
      <c r="AH71" s="412"/>
      <c r="AI71" s="412"/>
      <c r="AJ71" s="412"/>
      <c r="AK71" s="412"/>
      <c r="AL71" s="412"/>
      <c r="AM71" s="412"/>
      <c r="AN71" s="412"/>
      <c r="AO71" s="412"/>
      <c r="AP71" s="412"/>
      <c r="AQ71" s="412"/>
      <c r="AR71" s="412"/>
      <c r="AS71" s="412"/>
      <c r="AT71" s="412"/>
      <c r="AU71" s="412"/>
      <c r="AV71" s="412"/>
      <c r="AW71" s="412"/>
      <c r="AX71" s="412"/>
      <c r="AY71" s="412"/>
      <c r="AZ71" s="412"/>
      <c r="BA71" s="412"/>
      <c r="BB71" s="412"/>
      <c r="BC71" s="412"/>
      <c r="BD71" s="412"/>
      <c r="BE71" s="412"/>
      <c r="BF71" s="412"/>
      <c r="BG71" s="412"/>
      <c r="BH71" s="412"/>
      <c r="BI71" s="412"/>
      <c r="BJ71" s="412"/>
      <c r="BK71" s="412"/>
      <c r="BL71" s="412"/>
      <c r="BM71" s="412"/>
      <c r="BN71" s="412"/>
      <c r="BO71" s="412"/>
      <c r="BP71" s="412"/>
      <c r="BQ71" s="412"/>
      <c r="BR71" s="412"/>
      <c r="BS71" s="412"/>
      <c r="BT71" s="412"/>
      <c r="BU71" s="412"/>
      <c r="BV71" s="412"/>
      <c r="BW71" s="412"/>
      <c r="BX71" s="412"/>
      <c r="BY71" s="412"/>
      <c r="BZ71" s="412"/>
      <c r="CA71" s="412"/>
      <c r="CB71" s="412"/>
      <c r="CC71" s="412"/>
      <c r="CD71" s="412"/>
      <c r="CE71" s="412"/>
      <c r="CF71" s="412"/>
      <c r="CG71" s="412"/>
      <c r="CH71" s="412"/>
      <c r="CI71" s="412"/>
      <c r="CJ71" s="412"/>
      <c r="CK71" s="412"/>
      <c r="CL71" s="412"/>
      <c r="CM71" s="412"/>
      <c r="CN71" s="412"/>
      <c r="CO71" s="412"/>
      <c r="CP71" s="412"/>
      <c r="CQ71" s="412"/>
      <c r="CR71" s="412"/>
      <c r="CS71" s="412"/>
      <c r="CT71" s="412"/>
      <c r="CU71" s="412"/>
      <c r="CV71" s="412"/>
      <c r="CW71" s="412"/>
      <c r="CX71" s="412"/>
      <c r="CY71" s="412"/>
      <c r="CZ71" s="412"/>
      <c r="DA71" s="412"/>
      <c r="DB71" s="412"/>
      <c r="DC71" s="412"/>
      <c r="DD71" s="412"/>
      <c r="DE71" s="412"/>
      <c r="DF71" s="412"/>
      <c r="DG71" s="412"/>
      <c r="DH71" s="412"/>
      <c r="DI71" s="412"/>
      <c r="DJ71" s="412"/>
      <c r="DK71" s="412"/>
      <c r="DL71" s="412"/>
      <c r="DM71" s="412"/>
      <c r="DN71" s="412"/>
      <c r="DO71" s="412"/>
      <c r="DP71" s="412"/>
      <c r="DQ71" s="412"/>
      <c r="DR71" s="412"/>
      <c r="DS71" s="412"/>
      <c r="DT71" s="412"/>
      <c r="DU71" s="412"/>
      <c r="DV71" s="412"/>
      <c r="DW71" s="412"/>
      <c r="DX71" s="412"/>
      <c r="DY71" s="412"/>
      <c r="DZ71" s="412"/>
      <c r="EA71" s="412"/>
      <c r="EB71" s="412"/>
      <c r="EC71" s="412"/>
      <c r="ED71" s="412"/>
      <c r="EE71" s="412"/>
      <c r="EF71" s="412"/>
      <c r="EG71" s="412"/>
      <c r="EH71" s="412"/>
      <c r="EI71" s="412"/>
      <c r="EJ71" s="412"/>
      <c r="EK71" s="412"/>
      <c r="EL71" s="412"/>
      <c r="EM71" s="412"/>
      <c r="EN71" s="412"/>
      <c r="EO71" s="412"/>
      <c r="EP71" s="412"/>
      <c r="EQ71" s="412"/>
      <c r="ER71" s="412"/>
      <c r="ES71" s="412"/>
      <c r="ET71" s="412"/>
      <c r="EU71" s="412"/>
      <c r="EV71" s="412"/>
      <c r="EW71" s="412"/>
      <c r="EX71" s="412"/>
      <c r="EY71" s="412"/>
      <c r="EZ71" s="412"/>
      <c r="FA71" s="412"/>
      <c r="FB71" s="412"/>
      <c r="FC71" s="412"/>
      <c r="FD71" s="412"/>
      <c r="FE71" s="412"/>
      <c r="FF71" s="412"/>
      <c r="FG71" s="412"/>
      <c r="FH71" s="412"/>
      <c r="FI71" s="412"/>
      <c r="FJ71" s="412"/>
      <c r="FK71" s="412"/>
      <c r="FL71" s="412"/>
      <c r="FM71" s="412"/>
      <c r="FN71" s="412"/>
      <c r="FO71" s="412"/>
      <c r="FP71" s="412"/>
      <c r="FQ71" s="412"/>
      <c r="FR71" s="412"/>
      <c r="FS71" s="412"/>
      <c r="FT71" s="412"/>
      <c r="FU71" s="412"/>
      <c r="FV71" s="412"/>
      <c r="FW71" s="412"/>
      <c r="FX71" s="412"/>
      <c r="FY71" s="412"/>
      <c r="FZ71" s="412"/>
      <c r="GA71" s="412"/>
      <c r="GB71" s="412"/>
      <c r="GC71" s="412"/>
      <c r="GD71" s="412"/>
      <c r="GE71" s="412"/>
      <c r="GF71" s="412"/>
      <c r="GG71" s="412"/>
      <c r="GH71" s="412"/>
      <c r="GI71" s="412"/>
      <c r="GJ71" s="412"/>
      <c r="GK71" s="412"/>
      <c r="GL71" s="412"/>
      <c r="GM71" s="412"/>
      <c r="GN71" s="412"/>
      <c r="GO71" s="412"/>
      <c r="GP71" s="412"/>
      <c r="GQ71" s="412"/>
      <c r="GR71" s="412"/>
      <c r="GS71" s="412"/>
      <c r="GT71" s="412"/>
      <c r="GU71" s="412"/>
      <c r="GV71" s="412"/>
      <c r="GW71" s="412"/>
      <c r="GX71" s="412"/>
      <c r="GY71" s="412"/>
      <c r="GZ71" s="412"/>
      <c r="HA71" s="412"/>
      <c r="HB71" s="412"/>
      <c r="HC71" s="412"/>
      <c r="HD71" s="412"/>
      <c r="HE71" s="412"/>
      <c r="HF71" s="412"/>
      <c r="HG71" s="412"/>
      <c r="HH71" s="412"/>
      <c r="HI71" s="412"/>
      <c r="HJ71" s="412"/>
      <c r="HK71" s="412"/>
      <c r="HL71" s="412"/>
      <c r="HM71" s="412"/>
      <c r="HN71" s="412"/>
      <c r="HO71" s="412"/>
      <c r="HP71" s="412"/>
      <c r="HQ71" s="412"/>
      <c r="HR71" s="412"/>
      <c r="HS71" s="412"/>
      <c r="HT71" s="412"/>
      <c r="HU71" s="412"/>
      <c r="HV71" s="412"/>
      <c r="HW71" s="412"/>
      <c r="HX71" s="412"/>
      <c r="HY71" s="412"/>
      <c r="HZ71" s="412"/>
      <c r="IA71" s="412"/>
      <c r="IB71" s="412"/>
      <c r="IC71" s="412"/>
      <c r="ID71" s="412"/>
      <c r="IE71" s="412"/>
      <c r="IF71" s="412"/>
      <c r="IG71" s="412"/>
      <c r="IH71" s="412"/>
      <c r="II71" s="412"/>
      <c r="IJ71" s="412"/>
      <c r="IK71" s="412"/>
      <c r="IL71" s="412"/>
      <c r="IM71" s="412"/>
      <c r="IN71" s="412"/>
      <c r="IO71" s="412"/>
      <c r="IP71" s="412"/>
      <c r="IQ71" s="412"/>
      <c r="IR71" s="412"/>
      <c r="IS71" s="412"/>
      <c r="IT71" s="412"/>
      <c r="IU71" s="412"/>
      <c r="IV71" s="412"/>
    </row>
    <row r="72" spans="1:256">
      <c r="A72" s="443"/>
      <c r="B72" s="623"/>
      <c r="C72" s="463">
        <v>2</v>
      </c>
      <c r="D72" s="464"/>
      <c r="E72" s="464"/>
      <c r="F72" s="465"/>
      <c r="G72" s="462"/>
      <c r="I72" s="412"/>
      <c r="J72" s="412"/>
      <c r="K72" s="412"/>
      <c r="L72" s="412"/>
      <c r="M72" s="412"/>
      <c r="N72" s="412"/>
      <c r="O72" s="412"/>
      <c r="P72" s="412"/>
      <c r="Q72" s="412"/>
      <c r="R72" s="412"/>
      <c r="S72" s="412"/>
      <c r="T72" s="412"/>
      <c r="U72" s="412"/>
      <c r="V72" s="412"/>
      <c r="W72" s="412"/>
      <c r="X72" s="412"/>
      <c r="Y72" s="412"/>
      <c r="Z72" s="412"/>
      <c r="AA72" s="412"/>
      <c r="AB72" s="412"/>
      <c r="AC72" s="412"/>
      <c r="AD72" s="412"/>
      <c r="AE72" s="412"/>
      <c r="AF72" s="412"/>
      <c r="AG72" s="412"/>
      <c r="AH72" s="412"/>
      <c r="AI72" s="412"/>
      <c r="AJ72" s="412"/>
      <c r="AK72" s="412"/>
      <c r="AL72" s="412"/>
      <c r="AM72" s="412"/>
      <c r="AN72" s="412"/>
      <c r="AO72" s="412"/>
      <c r="AP72" s="412"/>
      <c r="AQ72" s="412"/>
      <c r="AR72" s="412"/>
      <c r="AS72" s="412"/>
      <c r="AT72" s="412"/>
      <c r="AU72" s="412"/>
      <c r="AV72" s="412"/>
      <c r="AW72" s="412"/>
      <c r="AX72" s="412"/>
      <c r="AY72" s="412"/>
      <c r="AZ72" s="412"/>
      <c r="BA72" s="412"/>
      <c r="BB72" s="412"/>
      <c r="BC72" s="412"/>
      <c r="BD72" s="412"/>
      <c r="BE72" s="412"/>
      <c r="BF72" s="412"/>
      <c r="BG72" s="412"/>
      <c r="BH72" s="412"/>
      <c r="BI72" s="412"/>
      <c r="BJ72" s="412"/>
      <c r="BK72" s="412"/>
      <c r="BL72" s="412"/>
      <c r="BM72" s="412"/>
      <c r="BN72" s="412"/>
      <c r="BO72" s="412"/>
      <c r="BP72" s="412"/>
      <c r="BQ72" s="412"/>
      <c r="BR72" s="412"/>
      <c r="BS72" s="412"/>
      <c r="BT72" s="412"/>
      <c r="BU72" s="412"/>
      <c r="BV72" s="412"/>
      <c r="BW72" s="412"/>
      <c r="BX72" s="412"/>
      <c r="BY72" s="412"/>
      <c r="BZ72" s="412"/>
      <c r="CA72" s="412"/>
      <c r="CB72" s="412"/>
      <c r="CC72" s="412"/>
      <c r="CD72" s="412"/>
      <c r="CE72" s="412"/>
      <c r="CF72" s="412"/>
      <c r="CG72" s="412"/>
      <c r="CH72" s="412"/>
      <c r="CI72" s="412"/>
      <c r="CJ72" s="412"/>
      <c r="CK72" s="412"/>
      <c r="CL72" s="412"/>
      <c r="CM72" s="412"/>
      <c r="CN72" s="412"/>
      <c r="CO72" s="412"/>
      <c r="CP72" s="412"/>
      <c r="CQ72" s="412"/>
      <c r="CR72" s="412"/>
      <c r="CS72" s="412"/>
      <c r="CT72" s="412"/>
      <c r="CU72" s="412"/>
      <c r="CV72" s="412"/>
      <c r="CW72" s="412"/>
      <c r="CX72" s="412"/>
      <c r="CY72" s="412"/>
      <c r="CZ72" s="412"/>
      <c r="DA72" s="412"/>
      <c r="DB72" s="412"/>
      <c r="DC72" s="412"/>
      <c r="DD72" s="412"/>
      <c r="DE72" s="412"/>
      <c r="DF72" s="412"/>
      <c r="DG72" s="412"/>
      <c r="DH72" s="412"/>
      <c r="DI72" s="412"/>
      <c r="DJ72" s="412"/>
      <c r="DK72" s="412"/>
      <c r="DL72" s="412"/>
      <c r="DM72" s="412"/>
      <c r="DN72" s="412"/>
      <c r="DO72" s="412"/>
      <c r="DP72" s="412"/>
      <c r="DQ72" s="412"/>
      <c r="DR72" s="412"/>
      <c r="DS72" s="412"/>
      <c r="DT72" s="412"/>
      <c r="DU72" s="412"/>
      <c r="DV72" s="412"/>
      <c r="DW72" s="412"/>
      <c r="DX72" s="412"/>
      <c r="DY72" s="412"/>
      <c r="DZ72" s="412"/>
      <c r="EA72" s="412"/>
      <c r="EB72" s="412"/>
      <c r="EC72" s="412"/>
      <c r="ED72" s="412"/>
      <c r="EE72" s="412"/>
      <c r="EF72" s="412"/>
      <c r="EG72" s="412"/>
      <c r="EH72" s="412"/>
      <c r="EI72" s="412"/>
      <c r="EJ72" s="412"/>
      <c r="EK72" s="412"/>
      <c r="EL72" s="412"/>
      <c r="EM72" s="412"/>
      <c r="EN72" s="412"/>
      <c r="EO72" s="412"/>
      <c r="EP72" s="412"/>
      <c r="EQ72" s="412"/>
      <c r="ER72" s="412"/>
      <c r="ES72" s="412"/>
      <c r="ET72" s="412"/>
      <c r="EU72" s="412"/>
      <c r="EV72" s="412"/>
      <c r="EW72" s="412"/>
      <c r="EX72" s="412"/>
      <c r="EY72" s="412"/>
      <c r="EZ72" s="412"/>
      <c r="FA72" s="412"/>
      <c r="FB72" s="412"/>
      <c r="FC72" s="412"/>
      <c r="FD72" s="412"/>
      <c r="FE72" s="412"/>
      <c r="FF72" s="412"/>
      <c r="FG72" s="412"/>
      <c r="FH72" s="412"/>
      <c r="FI72" s="412"/>
      <c r="FJ72" s="412"/>
      <c r="FK72" s="412"/>
      <c r="FL72" s="412"/>
      <c r="FM72" s="412"/>
      <c r="FN72" s="412"/>
      <c r="FO72" s="412"/>
      <c r="FP72" s="412"/>
      <c r="FQ72" s="412"/>
      <c r="FR72" s="412"/>
      <c r="FS72" s="412"/>
      <c r="FT72" s="412"/>
      <c r="FU72" s="412"/>
      <c r="FV72" s="412"/>
      <c r="FW72" s="412"/>
      <c r="FX72" s="412"/>
      <c r="FY72" s="412"/>
      <c r="FZ72" s="412"/>
      <c r="GA72" s="412"/>
      <c r="GB72" s="412"/>
      <c r="GC72" s="412"/>
      <c r="GD72" s="412"/>
      <c r="GE72" s="412"/>
      <c r="GF72" s="412"/>
      <c r="GG72" s="412"/>
      <c r="GH72" s="412"/>
      <c r="GI72" s="412"/>
      <c r="GJ72" s="412"/>
      <c r="GK72" s="412"/>
      <c r="GL72" s="412"/>
      <c r="GM72" s="412"/>
      <c r="GN72" s="412"/>
      <c r="GO72" s="412"/>
      <c r="GP72" s="412"/>
      <c r="GQ72" s="412"/>
      <c r="GR72" s="412"/>
      <c r="GS72" s="412"/>
      <c r="GT72" s="412"/>
      <c r="GU72" s="412"/>
      <c r="GV72" s="412"/>
      <c r="GW72" s="412"/>
      <c r="GX72" s="412"/>
      <c r="GY72" s="412"/>
      <c r="GZ72" s="412"/>
      <c r="HA72" s="412"/>
      <c r="HB72" s="412"/>
      <c r="HC72" s="412"/>
      <c r="HD72" s="412"/>
      <c r="HE72" s="412"/>
      <c r="HF72" s="412"/>
      <c r="HG72" s="412"/>
      <c r="HH72" s="412"/>
      <c r="HI72" s="412"/>
      <c r="HJ72" s="412"/>
      <c r="HK72" s="412"/>
      <c r="HL72" s="412"/>
      <c r="HM72" s="412"/>
      <c r="HN72" s="412"/>
      <c r="HO72" s="412"/>
      <c r="HP72" s="412"/>
      <c r="HQ72" s="412"/>
      <c r="HR72" s="412"/>
      <c r="HS72" s="412"/>
      <c r="HT72" s="412"/>
      <c r="HU72" s="412"/>
      <c r="HV72" s="412"/>
      <c r="HW72" s="412"/>
      <c r="HX72" s="412"/>
      <c r="HY72" s="412"/>
      <c r="HZ72" s="412"/>
      <c r="IA72" s="412"/>
      <c r="IB72" s="412"/>
      <c r="IC72" s="412"/>
      <c r="ID72" s="412"/>
      <c r="IE72" s="412"/>
      <c r="IF72" s="412"/>
      <c r="IG72" s="412"/>
      <c r="IH72" s="412"/>
      <c r="II72" s="412"/>
      <c r="IJ72" s="412"/>
      <c r="IK72" s="412"/>
      <c r="IL72" s="412"/>
      <c r="IM72" s="412"/>
      <c r="IN72" s="412"/>
      <c r="IO72" s="412"/>
      <c r="IP72" s="412"/>
      <c r="IQ72" s="412"/>
      <c r="IR72" s="412"/>
      <c r="IS72" s="412"/>
      <c r="IT72" s="412"/>
      <c r="IU72" s="412"/>
      <c r="IV72" s="412"/>
    </row>
    <row r="73" spans="1:256">
      <c r="A73" s="443"/>
      <c r="B73" s="623"/>
      <c r="C73" s="463">
        <v>3</v>
      </c>
      <c r="D73" s="464"/>
      <c r="E73" s="464"/>
      <c r="F73" s="465"/>
      <c r="G73" s="462"/>
      <c r="I73" s="412"/>
      <c r="J73" s="412"/>
      <c r="K73" s="412"/>
      <c r="L73" s="412"/>
      <c r="M73" s="412"/>
      <c r="N73" s="412"/>
      <c r="O73" s="412"/>
      <c r="P73" s="412"/>
      <c r="Q73" s="412"/>
      <c r="R73" s="412"/>
      <c r="S73" s="412"/>
      <c r="T73" s="412"/>
      <c r="U73" s="412"/>
      <c r="V73" s="412"/>
      <c r="W73" s="412"/>
      <c r="X73" s="412"/>
      <c r="Y73" s="412"/>
      <c r="Z73" s="412"/>
      <c r="AA73" s="412"/>
      <c r="AB73" s="412"/>
      <c r="AC73" s="412"/>
      <c r="AD73" s="412"/>
      <c r="AE73" s="412"/>
      <c r="AF73" s="412"/>
      <c r="AG73" s="412"/>
      <c r="AH73" s="412"/>
      <c r="AI73" s="412"/>
      <c r="AJ73" s="412"/>
      <c r="AK73" s="412"/>
      <c r="AL73" s="412"/>
      <c r="AM73" s="412"/>
      <c r="AN73" s="412"/>
      <c r="AO73" s="412"/>
      <c r="AP73" s="412"/>
      <c r="AQ73" s="412"/>
      <c r="AR73" s="412"/>
      <c r="AS73" s="412"/>
      <c r="AT73" s="412"/>
      <c r="AU73" s="412"/>
      <c r="AV73" s="412"/>
      <c r="AW73" s="412"/>
      <c r="AX73" s="412"/>
      <c r="AY73" s="412"/>
      <c r="AZ73" s="412"/>
      <c r="BA73" s="412"/>
      <c r="BB73" s="412"/>
      <c r="BC73" s="412"/>
      <c r="BD73" s="412"/>
      <c r="BE73" s="412"/>
      <c r="BF73" s="412"/>
      <c r="BG73" s="412"/>
      <c r="BH73" s="412"/>
      <c r="BI73" s="412"/>
      <c r="BJ73" s="412"/>
      <c r="BK73" s="412"/>
      <c r="BL73" s="412"/>
      <c r="BM73" s="412"/>
      <c r="BN73" s="412"/>
      <c r="BO73" s="412"/>
      <c r="BP73" s="412"/>
      <c r="BQ73" s="412"/>
      <c r="BR73" s="412"/>
      <c r="BS73" s="412"/>
      <c r="BT73" s="412"/>
      <c r="BU73" s="412"/>
      <c r="BV73" s="412"/>
      <c r="BW73" s="412"/>
      <c r="BX73" s="412"/>
      <c r="BY73" s="412"/>
      <c r="BZ73" s="412"/>
      <c r="CA73" s="412"/>
      <c r="CB73" s="412"/>
      <c r="CC73" s="412"/>
      <c r="CD73" s="412"/>
      <c r="CE73" s="412"/>
      <c r="CF73" s="412"/>
      <c r="CG73" s="412"/>
      <c r="CH73" s="412"/>
      <c r="CI73" s="412"/>
      <c r="CJ73" s="412"/>
      <c r="CK73" s="412"/>
      <c r="CL73" s="412"/>
      <c r="CM73" s="412"/>
      <c r="CN73" s="412"/>
      <c r="CO73" s="412"/>
      <c r="CP73" s="412"/>
      <c r="CQ73" s="412"/>
      <c r="CR73" s="412"/>
      <c r="CS73" s="412"/>
      <c r="CT73" s="412"/>
      <c r="CU73" s="412"/>
      <c r="CV73" s="412"/>
      <c r="CW73" s="412"/>
      <c r="CX73" s="412"/>
      <c r="CY73" s="412"/>
      <c r="CZ73" s="412"/>
      <c r="DA73" s="412"/>
      <c r="DB73" s="412"/>
      <c r="DC73" s="412"/>
      <c r="DD73" s="412"/>
      <c r="DE73" s="412"/>
      <c r="DF73" s="412"/>
      <c r="DG73" s="412"/>
      <c r="DH73" s="412"/>
      <c r="DI73" s="412"/>
      <c r="DJ73" s="412"/>
      <c r="DK73" s="412"/>
      <c r="DL73" s="412"/>
      <c r="DM73" s="412"/>
      <c r="DN73" s="412"/>
      <c r="DO73" s="412"/>
      <c r="DP73" s="412"/>
      <c r="DQ73" s="412"/>
      <c r="DR73" s="412"/>
      <c r="DS73" s="412"/>
      <c r="DT73" s="412"/>
      <c r="DU73" s="412"/>
      <c r="DV73" s="412"/>
      <c r="DW73" s="412"/>
      <c r="DX73" s="412"/>
      <c r="DY73" s="412"/>
      <c r="DZ73" s="412"/>
      <c r="EA73" s="412"/>
      <c r="EB73" s="412"/>
      <c r="EC73" s="412"/>
      <c r="ED73" s="412"/>
      <c r="EE73" s="412"/>
      <c r="EF73" s="412"/>
      <c r="EG73" s="412"/>
      <c r="EH73" s="412"/>
      <c r="EI73" s="412"/>
      <c r="EJ73" s="412"/>
      <c r="EK73" s="412"/>
      <c r="EL73" s="412"/>
      <c r="EM73" s="412"/>
      <c r="EN73" s="412"/>
      <c r="EO73" s="412"/>
      <c r="EP73" s="412"/>
      <c r="EQ73" s="412"/>
      <c r="ER73" s="412"/>
      <c r="ES73" s="412"/>
      <c r="ET73" s="412"/>
      <c r="EU73" s="412"/>
      <c r="EV73" s="412"/>
      <c r="EW73" s="412"/>
      <c r="EX73" s="412"/>
      <c r="EY73" s="412"/>
      <c r="EZ73" s="412"/>
      <c r="FA73" s="412"/>
      <c r="FB73" s="412"/>
      <c r="FC73" s="412"/>
      <c r="FD73" s="412"/>
      <c r="FE73" s="412"/>
      <c r="FF73" s="412"/>
      <c r="FG73" s="412"/>
      <c r="FH73" s="412"/>
      <c r="FI73" s="412"/>
      <c r="FJ73" s="412"/>
      <c r="FK73" s="412"/>
      <c r="FL73" s="412"/>
      <c r="FM73" s="412"/>
      <c r="FN73" s="412"/>
      <c r="FO73" s="412"/>
      <c r="FP73" s="412"/>
      <c r="FQ73" s="412"/>
      <c r="FR73" s="412"/>
      <c r="FS73" s="412"/>
      <c r="FT73" s="412"/>
      <c r="FU73" s="412"/>
      <c r="FV73" s="412"/>
      <c r="FW73" s="412"/>
      <c r="FX73" s="412"/>
      <c r="FY73" s="412"/>
      <c r="FZ73" s="412"/>
      <c r="GA73" s="412"/>
      <c r="GB73" s="412"/>
      <c r="GC73" s="412"/>
      <c r="GD73" s="412"/>
      <c r="GE73" s="412"/>
      <c r="GF73" s="412"/>
      <c r="GG73" s="412"/>
      <c r="GH73" s="412"/>
      <c r="GI73" s="412"/>
      <c r="GJ73" s="412"/>
      <c r="GK73" s="412"/>
      <c r="GL73" s="412"/>
      <c r="GM73" s="412"/>
      <c r="GN73" s="412"/>
      <c r="GO73" s="412"/>
      <c r="GP73" s="412"/>
      <c r="GQ73" s="412"/>
      <c r="GR73" s="412"/>
      <c r="GS73" s="412"/>
      <c r="GT73" s="412"/>
      <c r="GU73" s="412"/>
      <c r="GV73" s="412"/>
      <c r="GW73" s="412"/>
      <c r="GX73" s="412"/>
      <c r="GY73" s="412"/>
      <c r="GZ73" s="412"/>
      <c r="HA73" s="412"/>
      <c r="HB73" s="412"/>
      <c r="HC73" s="412"/>
      <c r="HD73" s="412"/>
      <c r="HE73" s="412"/>
      <c r="HF73" s="412"/>
      <c r="HG73" s="412"/>
      <c r="HH73" s="412"/>
      <c r="HI73" s="412"/>
      <c r="HJ73" s="412"/>
      <c r="HK73" s="412"/>
      <c r="HL73" s="412"/>
      <c r="HM73" s="412"/>
      <c r="HN73" s="412"/>
      <c r="HO73" s="412"/>
      <c r="HP73" s="412"/>
      <c r="HQ73" s="412"/>
      <c r="HR73" s="412"/>
      <c r="HS73" s="412"/>
      <c r="HT73" s="412"/>
      <c r="HU73" s="412"/>
      <c r="HV73" s="412"/>
      <c r="HW73" s="412"/>
      <c r="HX73" s="412"/>
      <c r="HY73" s="412"/>
      <c r="HZ73" s="412"/>
      <c r="IA73" s="412"/>
      <c r="IB73" s="412"/>
      <c r="IC73" s="412"/>
      <c r="ID73" s="412"/>
      <c r="IE73" s="412"/>
      <c r="IF73" s="412"/>
      <c r="IG73" s="412"/>
      <c r="IH73" s="412"/>
      <c r="II73" s="412"/>
      <c r="IJ73" s="412"/>
      <c r="IK73" s="412"/>
      <c r="IL73" s="412"/>
      <c r="IM73" s="412"/>
      <c r="IN73" s="412"/>
      <c r="IO73" s="412"/>
      <c r="IP73" s="412"/>
      <c r="IQ73" s="412"/>
      <c r="IR73" s="412"/>
      <c r="IS73" s="412"/>
      <c r="IT73" s="412"/>
      <c r="IU73" s="412"/>
      <c r="IV73" s="412"/>
    </row>
    <row r="74" spans="1:256">
      <c r="A74" s="443"/>
      <c r="B74" s="623"/>
      <c r="C74" s="463">
        <v>4</v>
      </c>
      <c r="D74" s="464"/>
      <c r="E74" s="464"/>
      <c r="F74" s="465"/>
      <c r="G74" s="462"/>
      <c r="I74" s="412"/>
      <c r="J74" s="412"/>
      <c r="K74" s="412"/>
      <c r="L74" s="412"/>
      <c r="M74" s="412"/>
      <c r="N74" s="412"/>
      <c r="O74" s="412"/>
      <c r="P74" s="412"/>
      <c r="Q74" s="412"/>
      <c r="R74" s="412"/>
      <c r="S74" s="412"/>
      <c r="T74" s="412"/>
      <c r="U74" s="412"/>
      <c r="V74" s="412"/>
      <c r="W74" s="412"/>
      <c r="X74" s="412"/>
      <c r="Y74" s="412"/>
      <c r="Z74" s="412"/>
      <c r="AA74" s="412"/>
      <c r="AB74" s="412"/>
      <c r="AC74" s="412"/>
      <c r="AD74" s="412"/>
      <c r="AE74" s="412"/>
      <c r="AF74" s="412"/>
      <c r="AG74" s="412"/>
      <c r="AH74" s="412"/>
      <c r="AI74" s="412"/>
      <c r="AJ74" s="412"/>
      <c r="AK74" s="412"/>
      <c r="AL74" s="412"/>
      <c r="AM74" s="412"/>
      <c r="AN74" s="412"/>
      <c r="AO74" s="412"/>
      <c r="AP74" s="412"/>
      <c r="AQ74" s="412"/>
      <c r="AR74" s="412"/>
      <c r="AS74" s="412"/>
      <c r="AT74" s="412"/>
      <c r="AU74" s="412"/>
      <c r="AV74" s="412"/>
      <c r="AW74" s="412"/>
      <c r="AX74" s="412"/>
      <c r="AY74" s="412"/>
      <c r="AZ74" s="412"/>
      <c r="BA74" s="412"/>
      <c r="BB74" s="412"/>
      <c r="BC74" s="412"/>
      <c r="BD74" s="412"/>
      <c r="BE74" s="412"/>
      <c r="BF74" s="412"/>
      <c r="BG74" s="412"/>
      <c r="BH74" s="412"/>
      <c r="BI74" s="412"/>
      <c r="BJ74" s="412"/>
      <c r="BK74" s="412"/>
      <c r="BL74" s="412"/>
      <c r="BM74" s="412"/>
      <c r="BN74" s="412"/>
      <c r="BO74" s="412"/>
      <c r="BP74" s="412"/>
      <c r="BQ74" s="412"/>
      <c r="BR74" s="412"/>
      <c r="BS74" s="412"/>
      <c r="BT74" s="412"/>
      <c r="BU74" s="412"/>
      <c r="BV74" s="412"/>
      <c r="BW74" s="412"/>
      <c r="BX74" s="412"/>
      <c r="BY74" s="412"/>
      <c r="BZ74" s="412"/>
      <c r="CA74" s="412"/>
      <c r="CB74" s="412"/>
      <c r="CC74" s="412"/>
      <c r="CD74" s="412"/>
      <c r="CE74" s="412"/>
      <c r="CF74" s="412"/>
      <c r="CG74" s="412"/>
      <c r="CH74" s="412"/>
      <c r="CI74" s="412"/>
      <c r="CJ74" s="412"/>
      <c r="CK74" s="412"/>
      <c r="CL74" s="412"/>
      <c r="CM74" s="412"/>
      <c r="CN74" s="412"/>
      <c r="CO74" s="412"/>
      <c r="CP74" s="412"/>
      <c r="CQ74" s="412"/>
      <c r="CR74" s="412"/>
      <c r="CS74" s="412"/>
      <c r="CT74" s="412"/>
      <c r="CU74" s="412"/>
      <c r="CV74" s="412"/>
      <c r="CW74" s="412"/>
      <c r="CX74" s="412"/>
      <c r="CY74" s="412"/>
      <c r="CZ74" s="412"/>
      <c r="DA74" s="412"/>
      <c r="DB74" s="412"/>
      <c r="DC74" s="412"/>
      <c r="DD74" s="412"/>
      <c r="DE74" s="412"/>
      <c r="DF74" s="412"/>
      <c r="DG74" s="412"/>
      <c r="DH74" s="412"/>
      <c r="DI74" s="412"/>
      <c r="DJ74" s="412"/>
      <c r="DK74" s="412"/>
      <c r="DL74" s="412"/>
      <c r="DM74" s="412"/>
      <c r="DN74" s="412"/>
      <c r="DO74" s="412"/>
      <c r="DP74" s="412"/>
      <c r="DQ74" s="412"/>
      <c r="DR74" s="412"/>
      <c r="DS74" s="412"/>
      <c r="DT74" s="412"/>
      <c r="DU74" s="412"/>
      <c r="DV74" s="412"/>
      <c r="DW74" s="412"/>
      <c r="DX74" s="412"/>
      <c r="DY74" s="412"/>
      <c r="DZ74" s="412"/>
      <c r="EA74" s="412"/>
      <c r="EB74" s="412"/>
      <c r="EC74" s="412"/>
      <c r="ED74" s="412"/>
      <c r="EE74" s="412"/>
      <c r="EF74" s="412"/>
      <c r="EG74" s="412"/>
      <c r="EH74" s="412"/>
      <c r="EI74" s="412"/>
      <c r="EJ74" s="412"/>
      <c r="EK74" s="412"/>
      <c r="EL74" s="412"/>
      <c r="EM74" s="412"/>
      <c r="EN74" s="412"/>
      <c r="EO74" s="412"/>
      <c r="EP74" s="412"/>
      <c r="EQ74" s="412"/>
      <c r="ER74" s="412"/>
      <c r="ES74" s="412"/>
      <c r="ET74" s="412"/>
      <c r="EU74" s="412"/>
      <c r="EV74" s="412"/>
      <c r="EW74" s="412"/>
      <c r="EX74" s="412"/>
      <c r="EY74" s="412"/>
      <c r="EZ74" s="412"/>
      <c r="FA74" s="412"/>
      <c r="FB74" s="412"/>
      <c r="FC74" s="412"/>
      <c r="FD74" s="412"/>
      <c r="FE74" s="412"/>
      <c r="FF74" s="412"/>
      <c r="FG74" s="412"/>
      <c r="FH74" s="412"/>
      <c r="FI74" s="412"/>
      <c r="FJ74" s="412"/>
      <c r="FK74" s="412"/>
      <c r="FL74" s="412"/>
      <c r="FM74" s="412"/>
      <c r="FN74" s="412"/>
      <c r="FO74" s="412"/>
      <c r="FP74" s="412"/>
      <c r="FQ74" s="412"/>
      <c r="FR74" s="412"/>
      <c r="FS74" s="412"/>
      <c r="FT74" s="412"/>
      <c r="FU74" s="412"/>
      <c r="FV74" s="412"/>
      <c r="FW74" s="412"/>
      <c r="FX74" s="412"/>
      <c r="FY74" s="412"/>
      <c r="FZ74" s="412"/>
      <c r="GA74" s="412"/>
      <c r="GB74" s="412"/>
      <c r="GC74" s="412"/>
      <c r="GD74" s="412"/>
      <c r="GE74" s="412"/>
      <c r="GF74" s="412"/>
      <c r="GG74" s="412"/>
      <c r="GH74" s="412"/>
      <c r="GI74" s="412"/>
      <c r="GJ74" s="412"/>
      <c r="GK74" s="412"/>
      <c r="GL74" s="412"/>
      <c r="GM74" s="412"/>
      <c r="GN74" s="412"/>
      <c r="GO74" s="412"/>
      <c r="GP74" s="412"/>
      <c r="GQ74" s="412"/>
      <c r="GR74" s="412"/>
      <c r="GS74" s="412"/>
      <c r="GT74" s="412"/>
      <c r="GU74" s="412"/>
      <c r="GV74" s="412"/>
      <c r="GW74" s="412"/>
      <c r="GX74" s="412"/>
      <c r="GY74" s="412"/>
      <c r="GZ74" s="412"/>
      <c r="HA74" s="412"/>
      <c r="HB74" s="412"/>
      <c r="HC74" s="412"/>
      <c r="HD74" s="412"/>
      <c r="HE74" s="412"/>
      <c r="HF74" s="412"/>
      <c r="HG74" s="412"/>
      <c r="HH74" s="412"/>
      <c r="HI74" s="412"/>
      <c r="HJ74" s="412"/>
      <c r="HK74" s="412"/>
      <c r="HL74" s="412"/>
      <c r="HM74" s="412"/>
      <c r="HN74" s="412"/>
      <c r="HO74" s="412"/>
      <c r="HP74" s="412"/>
      <c r="HQ74" s="412"/>
      <c r="HR74" s="412"/>
      <c r="HS74" s="412"/>
      <c r="HT74" s="412"/>
      <c r="HU74" s="412"/>
      <c r="HV74" s="412"/>
      <c r="HW74" s="412"/>
      <c r="HX74" s="412"/>
      <c r="HY74" s="412"/>
      <c r="HZ74" s="412"/>
      <c r="IA74" s="412"/>
      <c r="IB74" s="412"/>
      <c r="IC74" s="412"/>
      <c r="ID74" s="412"/>
      <c r="IE74" s="412"/>
      <c r="IF74" s="412"/>
      <c r="IG74" s="412"/>
      <c r="IH74" s="412"/>
      <c r="II74" s="412"/>
      <c r="IJ74" s="412"/>
      <c r="IK74" s="412"/>
      <c r="IL74" s="412"/>
      <c r="IM74" s="412"/>
      <c r="IN74" s="412"/>
      <c r="IO74" s="412"/>
      <c r="IP74" s="412"/>
      <c r="IQ74" s="412"/>
      <c r="IR74" s="412"/>
      <c r="IS74" s="412"/>
      <c r="IT74" s="412"/>
      <c r="IU74" s="412"/>
      <c r="IV74" s="412"/>
    </row>
    <row r="75" spans="1:256">
      <c r="A75" s="443"/>
      <c r="B75" s="623"/>
      <c r="C75" s="463">
        <v>5</v>
      </c>
      <c r="D75" s="464"/>
      <c r="E75" s="464"/>
      <c r="F75" s="465"/>
      <c r="G75" s="462"/>
      <c r="I75" s="412"/>
      <c r="J75" s="412"/>
      <c r="K75" s="412"/>
      <c r="L75" s="412"/>
      <c r="M75" s="412"/>
      <c r="N75" s="412"/>
      <c r="O75" s="412"/>
      <c r="P75" s="412"/>
      <c r="Q75" s="412"/>
      <c r="R75" s="412"/>
      <c r="S75" s="412"/>
      <c r="T75" s="412"/>
      <c r="U75" s="412"/>
      <c r="V75" s="412"/>
      <c r="W75" s="412"/>
      <c r="X75" s="412"/>
      <c r="Y75" s="412"/>
      <c r="Z75" s="412"/>
      <c r="AA75" s="412"/>
      <c r="AB75" s="412"/>
      <c r="AC75" s="412"/>
      <c r="AD75" s="412"/>
      <c r="AE75" s="412"/>
      <c r="AF75" s="412"/>
      <c r="AG75" s="412"/>
      <c r="AH75" s="412"/>
      <c r="AI75" s="412"/>
      <c r="AJ75" s="412"/>
      <c r="AK75" s="412"/>
      <c r="AL75" s="412"/>
      <c r="AM75" s="412"/>
      <c r="AN75" s="412"/>
      <c r="AO75" s="412"/>
      <c r="AP75" s="412"/>
      <c r="AQ75" s="412"/>
      <c r="AR75" s="412"/>
      <c r="AS75" s="412"/>
      <c r="AT75" s="412"/>
      <c r="AU75" s="412"/>
      <c r="AV75" s="412"/>
      <c r="AW75" s="412"/>
      <c r="AX75" s="412"/>
      <c r="AY75" s="412"/>
      <c r="AZ75" s="412"/>
      <c r="BA75" s="412"/>
      <c r="BB75" s="412"/>
      <c r="BC75" s="412"/>
      <c r="BD75" s="412"/>
      <c r="BE75" s="412"/>
      <c r="BF75" s="412"/>
      <c r="BG75" s="412"/>
      <c r="BH75" s="412"/>
      <c r="BI75" s="412"/>
      <c r="BJ75" s="412"/>
      <c r="BK75" s="412"/>
      <c r="BL75" s="412"/>
      <c r="BM75" s="412"/>
      <c r="BN75" s="412"/>
      <c r="BO75" s="412"/>
      <c r="BP75" s="412"/>
      <c r="BQ75" s="412"/>
      <c r="BR75" s="412"/>
      <c r="BS75" s="412"/>
      <c r="BT75" s="412"/>
      <c r="BU75" s="412"/>
      <c r="BV75" s="412"/>
      <c r="BW75" s="412"/>
      <c r="BX75" s="412"/>
      <c r="BY75" s="412"/>
      <c r="BZ75" s="412"/>
      <c r="CA75" s="412"/>
      <c r="CB75" s="412"/>
      <c r="CC75" s="412"/>
      <c r="CD75" s="412"/>
      <c r="CE75" s="412"/>
      <c r="CF75" s="412"/>
      <c r="CG75" s="412"/>
      <c r="CH75" s="412"/>
      <c r="CI75" s="412"/>
      <c r="CJ75" s="412"/>
      <c r="CK75" s="412"/>
      <c r="CL75" s="412"/>
      <c r="CM75" s="412"/>
      <c r="CN75" s="412"/>
      <c r="CO75" s="412"/>
      <c r="CP75" s="412"/>
      <c r="CQ75" s="412"/>
      <c r="CR75" s="412"/>
      <c r="CS75" s="412"/>
      <c r="CT75" s="412"/>
      <c r="CU75" s="412"/>
      <c r="CV75" s="412"/>
      <c r="CW75" s="412"/>
      <c r="CX75" s="412"/>
      <c r="CY75" s="412"/>
      <c r="CZ75" s="412"/>
      <c r="DA75" s="412"/>
      <c r="DB75" s="412"/>
      <c r="DC75" s="412"/>
      <c r="DD75" s="412"/>
      <c r="DE75" s="412"/>
      <c r="DF75" s="412"/>
      <c r="DG75" s="412"/>
      <c r="DH75" s="412"/>
      <c r="DI75" s="412"/>
      <c r="DJ75" s="412"/>
      <c r="DK75" s="412"/>
      <c r="DL75" s="412"/>
      <c r="DM75" s="412"/>
      <c r="DN75" s="412"/>
      <c r="DO75" s="412"/>
      <c r="DP75" s="412"/>
      <c r="DQ75" s="412"/>
      <c r="DR75" s="412"/>
      <c r="DS75" s="412"/>
      <c r="DT75" s="412"/>
      <c r="DU75" s="412"/>
      <c r="DV75" s="412"/>
      <c r="DW75" s="412"/>
      <c r="DX75" s="412"/>
      <c r="DY75" s="412"/>
      <c r="DZ75" s="412"/>
      <c r="EA75" s="412"/>
      <c r="EB75" s="412"/>
      <c r="EC75" s="412"/>
      <c r="ED75" s="412"/>
      <c r="EE75" s="412"/>
      <c r="EF75" s="412"/>
      <c r="EG75" s="412"/>
      <c r="EH75" s="412"/>
      <c r="EI75" s="412"/>
      <c r="EJ75" s="412"/>
      <c r="EK75" s="412"/>
      <c r="EL75" s="412"/>
      <c r="EM75" s="412"/>
      <c r="EN75" s="412"/>
      <c r="EO75" s="412"/>
      <c r="EP75" s="412"/>
      <c r="EQ75" s="412"/>
      <c r="ER75" s="412"/>
      <c r="ES75" s="412"/>
      <c r="ET75" s="412"/>
      <c r="EU75" s="412"/>
      <c r="EV75" s="412"/>
      <c r="EW75" s="412"/>
      <c r="EX75" s="412"/>
      <c r="EY75" s="412"/>
      <c r="EZ75" s="412"/>
      <c r="FA75" s="412"/>
      <c r="FB75" s="412"/>
      <c r="FC75" s="412"/>
      <c r="FD75" s="412"/>
      <c r="FE75" s="412"/>
      <c r="FF75" s="412"/>
      <c r="FG75" s="412"/>
      <c r="FH75" s="412"/>
      <c r="FI75" s="412"/>
      <c r="FJ75" s="412"/>
      <c r="FK75" s="412"/>
      <c r="FL75" s="412"/>
      <c r="FM75" s="412"/>
      <c r="FN75" s="412"/>
      <c r="FO75" s="412"/>
      <c r="FP75" s="412"/>
      <c r="FQ75" s="412"/>
      <c r="FR75" s="412"/>
      <c r="FS75" s="412"/>
      <c r="FT75" s="412"/>
      <c r="FU75" s="412"/>
      <c r="FV75" s="412"/>
      <c r="FW75" s="412"/>
      <c r="FX75" s="412"/>
      <c r="FY75" s="412"/>
      <c r="FZ75" s="412"/>
      <c r="GA75" s="412"/>
      <c r="GB75" s="412"/>
      <c r="GC75" s="412"/>
      <c r="GD75" s="412"/>
      <c r="GE75" s="412"/>
      <c r="GF75" s="412"/>
      <c r="GG75" s="412"/>
      <c r="GH75" s="412"/>
      <c r="GI75" s="412"/>
      <c r="GJ75" s="412"/>
      <c r="GK75" s="412"/>
      <c r="GL75" s="412"/>
      <c r="GM75" s="412"/>
      <c r="GN75" s="412"/>
      <c r="GO75" s="412"/>
      <c r="GP75" s="412"/>
      <c r="GQ75" s="412"/>
      <c r="GR75" s="412"/>
      <c r="GS75" s="412"/>
      <c r="GT75" s="412"/>
      <c r="GU75" s="412"/>
      <c r="GV75" s="412"/>
      <c r="GW75" s="412"/>
      <c r="GX75" s="412"/>
      <c r="GY75" s="412"/>
      <c r="GZ75" s="412"/>
      <c r="HA75" s="412"/>
      <c r="HB75" s="412"/>
      <c r="HC75" s="412"/>
      <c r="HD75" s="412"/>
      <c r="HE75" s="412"/>
      <c r="HF75" s="412"/>
      <c r="HG75" s="412"/>
      <c r="HH75" s="412"/>
      <c r="HI75" s="412"/>
      <c r="HJ75" s="412"/>
      <c r="HK75" s="412"/>
      <c r="HL75" s="412"/>
      <c r="HM75" s="412"/>
      <c r="HN75" s="412"/>
      <c r="HO75" s="412"/>
      <c r="HP75" s="412"/>
      <c r="HQ75" s="412"/>
      <c r="HR75" s="412"/>
      <c r="HS75" s="412"/>
      <c r="HT75" s="412"/>
      <c r="HU75" s="412"/>
      <c r="HV75" s="412"/>
      <c r="HW75" s="412"/>
      <c r="HX75" s="412"/>
      <c r="HY75" s="412"/>
      <c r="HZ75" s="412"/>
      <c r="IA75" s="412"/>
      <c r="IB75" s="412"/>
      <c r="IC75" s="412"/>
      <c r="ID75" s="412"/>
      <c r="IE75" s="412"/>
      <c r="IF75" s="412"/>
      <c r="IG75" s="412"/>
      <c r="IH75" s="412"/>
      <c r="II75" s="412"/>
      <c r="IJ75" s="412"/>
      <c r="IK75" s="412"/>
      <c r="IL75" s="412"/>
      <c r="IM75" s="412"/>
      <c r="IN75" s="412"/>
      <c r="IO75" s="412"/>
      <c r="IP75" s="412"/>
      <c r="IQ75" s="412"/>
      <c r="IR75" s="412"/>
      <c r="IS75" s="412"/>
      <c r="IT75" s="412"/>
      <c r="IU75" s="412"/>
      <c r="IV75" s="412"/>
    </row>
    <row r="76" spans="1:256">
      <c r="A76" s="443"/>
      <c r="B76" s="623"/>
      <c r="C76" s="463">
        <v>6</v>
      </c>
      <c r="D76" s="464"/>
      <c r="E76" s="464"/>
      <c r="F76" s="465"/>
      <c r="G76" s="462"/>
      <c r="I76" s="412"/>
      <c r="J76" s="412"/>
      <c r="K76" s="412"/>
      <c r="L76" s="412"/>
      <c r="M76" s="412"/>
      <c r="N76" s="412"/>
      <c r="O76" s="412"/>
      <c r="P76" s="412"/>
      <c r="Q76" s="412"/>
      <c r="R76" s="412"/>
      <c r="S76" s="412"/>
      <c r="T76" s="412"/>
      <c r="U76" s="412"/>
      <c r="V76" s="412"/>
      <c r="W76" s="412"/>
      <c r="X76" s="412"/>
      <c r="Y76" s="412"/>
      <c r="Z76" s="412"/>
      <c r="AA76" s="412"/>
      <c r="AB76" s="412"/>
      <c r="AC76" s="412"/>
      <c r="AD76" s="412"/>
      <c r="AE76" s="412"/>
      <c r="AF76" s="412"/>
      <c r="AG76" s="412"/>
      <c r="AH76" s="412"/>
      <c r="AI76" s="412"/>
      <c r="AJ76" s="412"/>
      <c r="AK76" s="412"/>
      <c r="AL76" s="412"/>
      <c r="AM76" s="412"/>
      <c r="AN76" s="412"/>
      <c r="AO76" s="412"/>
      <c r="AP76" s="412"/>
      <c r="AQ76" s="412"/>
      <c r="AR76" s="412"/>
      <c r="AS76" s="412"/>
      <c r="AT76" s="412"/>
      <c r="AU76" s="412"/>
      <c r="AV76" s="412"/>
      <c r="AW76" s="412"/>
      <c r="AX76" s="412"/>
      <c r="AY76" s="412"/>
      <c r="AZ76" s="412"/>
      <c r="BA76" s="412"/>
      <c r="BB76" s="412"/>
      <c r="BC76" s="412"/>
      <c r="BD76" s="412"/>
      <c r="BE76" s="412"/>
      <c r="BF76" s="412"/>
      <c r="BG76" s="412"/>
      <c r="BH76" s="412"/>
      <c r="BI76" s="412"/>
      <c r="BJ76" s="412"/>
      <c r="BK76" s="412"/>
      <c r="BL76" s="412"/>
      <c r="BM76" s="412"/>
      <c r="BN76" s="412"/>
      <c r="BO76" s="412"/>
      <c r="BP76" s="412"/>
      <c r="BQ76" s="412"/>
      <c r="BR76" s="412"/>
      <c r="BS76" s="412"/>
      <c r="BT76" s="412"/>
      <c r="BU76" s="412"/>
      <c r="BV76" s="412"/>
      <c r="BW76" s="412"/>
      <c r="BX76" s="412"/>
      <c r="BY76" s="412"/>
      <c r="BZ76" s="412"/>
      <c r="CA76" s="412"/>
      <c r="CB76" s="412"/>
      <c r="CC76" s="412"/>
      <c r="CD76" s="412"/>
      <c r="CE76" s="412"/>
      <c r="CF76" s="412"/>
      <c r="CG76" s="412"/>
      <c r="CH76" s="412"/>
      <c r="CI76" s="412"/>
      <c r="CJ76" s="412"/>
      <c r="CK76" s="412"/>
      <c r="CL76" s="412"/>
      <c r="CM76" s="412"/>
      <c r="CN76" s="412"/>
      <c r="CO76" s="412"/>
      <c r="CP76" s="412"/>
      <c r="CQ76" s="412"/>
      <c r="CR76" s="412"/>
      <c r="CS76" s="412"/>
      <c r="CT76" s="412"/>
      <c r="CU76" s="412"/>
      <c r="CV76" s="412"/>
      <c r="CW76" s="412"/>
      <c r="CX76" s="412"/>
      <c r="CY76" s="412"/>
      <c r="CZ76" s="412"/>
      <c r="DA76" s="412"/>
      <c r="DB76" s="412"/>
      <c r="DC76" s="412"/>
      <c r="DD76" s="412"/>
      <c r="DE76" s="412"/>
      <c r="DF76" s="412"/>
      <c r="DG76" s="412"/>
      <c r="DH76" s="412"/>
      <c r="DI76" s="412"/>
      <c r="DJ76" s="412"/>
      <c r="DK76" s="412"/>
      <c r="DL76" s="412"/>
      <c r="DM76" s="412"/>
      <c r="DN76" s="412"/>
      <c r="DO76" s="412"/>
      <c r="DP76" s="412"/>
      <c r="DQ76" s="412"/>
      <c r="DR76" s="412"/>
      <c r="DS76" s="412"/>
      <c r="DT76" s="412"/>
      <c r="DU76" s="412"/>
      <c r="DV76" s="412"/>
      <c r="DW76" s="412"/>
      <c r="DX76" s="412"/>
      <c r="DY76" s="412"/>
      <c r="DZ76" s="412"/>
      <c r="EA76" s="412"/>
      <c r="EB76" s="412"/>
      <c r="EC76" s="412"/>
      <c r="ED76" s="412"/>
      <c r="EE76" s="412"/>
      <c r="EF76" s="412"/>
      <c r="EG76" s="412"/>
      <c r="EH76" s="412"/>
      <c r="EI76" s="412"/>
      <c r="EJ76" s="412"/>
      <c r="EK76" s="412"/>
      <c r="EL76" s="412"/>
      <c r="EM76" s="412"/>
      <c r="EN76" s="412"/>
      <c r="EO76" s="412"/>
      <c r="EP76" s="412"/>
      <c r="EQ76" s="412"/>
      <c r="ER76" s="412"/>
      <c r="ES76" s="412"/>
      <c r="ET76" s="412"/>
      <c r="EU76" s="412"/>
      <c r="EV76" s="412"/>
      <c r="EW76" s="412"/>
      <c r="EX76" s="412"/>
      <c r="EY76" s="412"/>
      <c r="EZ76" s="412"/>
      <c r="FA76" s="412"/>
      <c r="FB76" s="412"/>
      <c r="FC76" s="412"/>
      <c r="FD76" s="412"/>
      <c r="FE76" s="412"/>
      <c r="FF76" s="412"/>
      <c r="FG76" s="412"/>
      <c r="FH76" s="412"/>
      <c r="FI76" s="412"/>
      <c r="FJ76" s="412"/>
      <c r="FK76" s="412"/>
      <c r="FL76" s="412"/>
      <c r="FM76" s="412"/>
      <c r="FN76" s="412"/>
      <c r="FO76" s="412"/>
      <c r="FP76" s="412"/>
      <c r="FQ76" s="412"/>
      <c r="FR76" s="412"/>
      <c r="FS76" s="412"/>
      <c r="FT76" s="412"/>
      <c r="FU76" s="412"/>
      <c r="FV76" s="412"/>
      <c r="FW76" s="412"/>
      <c r="FX76" s="412"/>
      <c r="FY76" s="412"/>
      <c r="FZ76" s="412"/>
      <c r="GA76" s="412"/>
      <c r="GB76" s="412"/>
      <c r="GC76" s="412"/>
      <c r="GD76" s="412"/>
      <c r="GE76" s="412"/>
      <c r="GF76" s="412"/>
      <c r="GG76" s="412"/>
      <c r="GH76" s="412"/>
      <c r="GI76" s="412"/>
      <c r="GJ76" s="412"/>
      <c r="GK76" s="412"/>
      <c r="GL76" s="412"/>
      <c r="GM76" s="412"/>
      <c r="GN76" s="412"/>
      <c r="GO76" s="412"/>
      <c r="GP76" s="412"/>
      <c r="GQ76" s="412"/>
      <c r="GR76" s="412"/>
      <c r="GS76" s="412"/>
      <c r="GT76" s="412"/>
      <c r="GU76" s="412"/>
      <c r="GV76" s="412"/>
      <c r="GW76" s="412"/>
      <c r="GX76" s="412"/>
      <c r="GY76" s="412"/>
      <c r="GZ76" s="412"/>
      <c r="HA76" s="412"/>
      <c r="HB76" s="412"/>
      <c r="HC76" s="412"/>
      <c r="HD76" s="412"/>
      <c r="HE76" s="412"/>
      <c r="HF76" s="412"/>
      <c r="HG76" s="412"/>
      <c r="HH76" s="412"/>
      <c r="HI76" s="412"/>
      <c r="HJ76" s="412"/>
      <c r="HK76" s="412"/>
      <c r="HL76" s="412"/>
      <c r="HM76" s="412"/>
      <c r="HN76" s="412"/>
      <c r="HO76" s="412"/>
      <c r="HP76" s="412"/>
      <c r="HQ76" s="412"/>
      <c r="HR76" s="412"/>
      <c r="HS76" s="412"/>
      <c r="HT76" s="412"/>
      <c r="HU76" s="412"/>
      <c r="HV76" s="412"/>
      <c r="HW76" s="412"/>
      <c r="HX76" s="412"/>
      <c r="HY76" s="412"/>
      <c r="HZ76" s="412"/>
      <c r="IA76" s="412"/>
      <c r="IB76" s="412"/>
      <c r="IC76" s="412"/>
      <c r="ID76" s="412"/>
      <c r="IE76" s="412"/>
      <c r="IF76" s="412"/>
      <c r="IG76" s="412"/>
      <c r="IH76" s="412"/>
      <c r="II76" s="412"/>
      <c r="IJ76" s="412"/>
      <c r="IK76" s="412"/>
      <c r="IL76" s="412"/>
      <c r="IM76" s="412"/>
      <c r="IN76" s="412"/>
      <c r="IO76" s="412"/>
      <c r="IP76" s="412"/>
      <c r="IQ76" s="412"/>
      <c r="IR76" s="412"/>
      <c r="IS76" s="412"/>
      <c r="IT76" s="412"/>
      <c r="IU76" s="412"/>
      <c r="IV76" s="412"/>
    </row>
    <row r="77" spans="1:256">
      <c r="A77" s="443"/>
      <c r="B77" s="623"/>
      <c r="C77" s="463">
        <v>7</v>
      </c>
      <c r="D77" s="464"/>
      <c r="E77" s="464"/>
      <c r="F77" s="465"/>
      <c r="G77" s="462"/>
      <c r="I77" s="412"/>
      <c r="J77" s="412"/>
      <c r="K77" s="412"/>
      <c r="L77" s="412"/>
      <c r="M77" s="412"/>
      <c r="N77" s="412"/>
      <c r="O77" s="412"/>
      <c r="P77" s="412"/>
      <c r="Q77" s="412"/>
      <c r="R77" s="412"/>
      <c r="S77" s="412"/>
      <c r="T77" s="412"/>
      <c r="U77" s="412"/>
      <c r="V77" s="412"/>
      <c r="W77" s="412"/>
      <c r="X77" s="412"/>
      <c r="Y77" s="412"/>
      <c r="Z77" s="412"/>
      <c r="AA77" s="412"/>
      <c r="AB77" s="412"/>
      <c r="AC77" s="412"/>
      <c r="AD77" s="412"/>
      <c r="AE77" s="412"/>
      <c r="AF77" s="412"/>
      <c r="AG77" s="412"/>
      <c r="AH77" s="412"/>
      <c r="AI77" s="412"/>
      <c r="AJ77" s="412"/>
      <c r="AK77" s="412"/>
      <c r="AL77" s="412"/>
      <c r="AM77" s="412"/>
      <c r="AN77" s="412"/>
      <c r="AO77" s="412"/>
      <c r="AP77" s="412"/>
      <c r="AQ77" s="412"/>
      <c r="AR77" s="412"/>
      <c r="AS77" s="412"/>
      <c r="AT77" s="412"/>
      <c r="AU77" s="412"/>
      <c r="AV77" s="412"/>
      <c r="AW77" s="412"/>
      <c r="AX77" s="412"/>
      <c r="AY77" s="412"/>
      <c r="AZ77" s="412"/>
      <c r="BA77" s="412"/>
      <c r="BB77" s="412"/>
      <c r="BC77" s="412"/>
      <c r="BD77" s="412"/>
      <c r="BE77" s="412"/>
      <c r="BF77" s="412"/>
      <c r="BG77" s="412"/>
      <c r="BH77" s="412"/>
      <c r="BI77" s="412"/>
      <c r="BJ77" s="412"/>
      <c r="BK77" s="412"/>
      <c r="BL77" s="412"/>
      <c r="BM77" s="412"/>
      <c r="BN77" s="412"/>
      <c r="BO77" s="412"/>
      <c r="BP77" s="412"/>
      <c r="BQ77" s="412"/>
      <c r="BR77" s="412"/>
      <c r="BS77" s="412"/>
      <c r="BT77" s="412"/>
      <c r="BU77" s="412"/>
      <c r="BV77" s="412"/>
      <c r="BW77" s="412"/>
      <c r="BX77" s="412"/>
      <c r="BY77" s="412"/>
      <c r="BZ77" s="412"/>
      <c r="CA77" s="412"/>
      <c r="CB77" s="412"/>
      <c r="CC77" s="412"/>
      <c r="CD77" s="412"/>
      <c r="CE77" s="412"/>
      <c r="CF77" s="412"/>
      <c r="CG77" s="412"/>
      <c r="CH77" s="412"/>
      <c r="CI77" s="412"/>
      <c r="CJ77" s="412"/>
      <c r="CK77" s="412"/>
      <c r="CL77" s="412"/>
      <c r="CM77" s="412"/>
      <c r="CN77" s="412"/>
      <c r="CO77" s="412"/>
      <c r="CP77" s="412"/>
      <c r="CQ77" s="412"/>
      <c r="CR77" s="412"/>
      <c r="CS77" s="412"/>
      <c r="CT77" s="412"/>
      <c r="CU77" s="412"/>
      <c r="CV77" s="412"/>
      <c r="CW77" s="412"/>
      <c r="CX77" s="412"/>
      <c r="CY77" s="412"/>
      <c r="CZ77" s="412"/>
      <c r="DA77" s="412"/>
      <c r="DB77" s="412"/>
      <c r="DC77" s="412"/>
      <c r="DD77" s="412"/>
      <c r="DE77" s="412"/>
      <c r="DF77" s="412"/>
      <c r="DG77" s="412"/>
      <c r="DH77" s="412"/>
      <c r="DI77" s="412"/>
      <c r="DJ77" s="412"/>
      <c r="DK77" s="412"/>
      <c r="DL77" s="412"/>
      <c r="DM77" s="412"/>
      <c r="DN77" s="412"/>
      <c r="DO77" s="412"/>
      <c r="DP77" s="412"/>
      <c r="DQ77" s="412"/>
      <c r="DR77" s="412"/>
      <c r="DS77" s="412"/>
      <c r="DT77" s="412"/>
      <c r="DU77" s="412"/>
      <c r="DV77" s="412"/>
      <c r="DW77" s="412"/>
      <c r="DX77" s="412"/>
      <c r="DY77" s="412"/>
      <c r="DZ77" s="412"/>
      <c r="EA77" s="412"/>
      <c r="EB77" s="412"/>
      <c r="EC77" s="412"/>
      <c r="ED77" s="412"/>
      <c r="EE77" s="412"/>
      <c r="EF77" s="412"/>
      <c r="EG77" s="412"/>
      <c r="EH77" s="412"/>
      <c r="EI77" s="412"/>
      <c r="EJ77" s="412"/>
      <c r="EK77" s="412"/>
      <c r="EL77" s="412"/>
      <c r="EM77" s="412"/>
      <c r="EN77" s="412"/>
      <c r="EO77" s="412"/>
      <c r="EP77" s="412"/>
      <c r="EQ77" s="412"/>
      <c r="ER77" s="412"/>
      <c r="ES77" s="412"/>
      <c r="ET77" s="412"/>
      <c r="EU77" s="412"/>
      <c r="EV77" s="412"/>
      <c r="EW77" s="412"/>
      <c r="EX77" s="412"/>
      <c r="EY77" s="412"/>
      <c r="EZ77" s="412"/>
      <c r="FA77" s="412"/>
      <c r="FB77" s="412"/>
      <c r="FC77" s="412"/>
      <c r="FD77" s="412"/>
      <c r="FE77" s="412"/>
      <c r="FF77" s="412"/>
      <c r="FG77" s="412"/>
      <c r="FH77" s="412"/>
      <c r="FI77" s="412"/>
      <c r="FJ77" s="412"/>
      <c r="FK77" s="412"/>
      <c r="FL77" s="412"/>
      <c r="FM77" s="412"/>
      <c r="FN77" s="412"/>
      <c r="FO77" s="412"/>
      <c r="FP77" s="412"/>
      <c r="FQ77" s="412"/>
      <c r="FR77" s="412"/>
      <c r="FS77" s="412"/>
      <c r="FT77" s="412"/>
      <c r="FU77" s="412"/>
      <c r="FV77" s="412"/>
      <c r="FW77" s="412"/>
      <c r="FX77" s="412"/>
      <c r="FY77" s="412"/>
      <c r="FZ77" s="412"/>
      <c r="GA77" s="412"/>
      <c r="GB77" s="412"/>
      <c r="GC77" s="412"/>
      <c r="GD77" s="412"/>
      <c r="GE77" s="412"/>
      <c r="GF77" s="412"/>
      <c r="GG77" s="412"/>
      <c r="GH77" s="412"/>
      <c r="GI77" s="412"/>
      <c r="GJ77" s="412"/>
      <c r="GK77" s="412"/>
      <c r="GL77" s="412"/>
      <c r="GM77" s="412"/>
      <c r="GN77" s="412"/>
      <c r="GO77" s="412"/>
      <c r="GP77" s="412"/>
      <c r="GQ77" s="412"/>
      <c r="GR77" s="412"/>
      <c r="GS77" s="412"/>
      <c r="GT77" s="412"/>
      <c r="GU77" s="412"/>
      <c r="GV77" s="412"/>
      <c r="GW77" s="412"/>
      <c r="GX77" s="412"/>
      <c r="GY77" s="412"/>
      <c r="GZ77" s="412"/>
      <c r="HA77" s="412"/>
      <c r="HB77" s="412"/>
      <c r="HC77" s="412"/>
      <c r="HD77" s="412"/>
      <c r="HE77" s="412"/>
      <c r="HF77" s="412"/>
      <c r="HG77" s="412"/>
      <c r="HH77" s="412"/>
      <c r="HI77" s="412"/>
      <c r="HJ77" s="412"/>
      <c r="HK77" s="412"/>
      <c r="HL77" s="412"/>
      <c r="HM77" s="412"/>
      <c r="HN77" s="412"/>
      <c r="HO77" s="412"/>
      <c r="HP77" s="412"/>
      <c r="HQ77" s="412"/>
      <c r="HR77" s="412"/>
      <c r="HS77" s="412"/>
      <c r="HT77" s="412"/>
      <c r="HU77" s="412"/>
      <c r="HV77" s="412"/>
      <c r="HW77" s="412"/>
      <c r="HX77" s="412"/>
      <c r="HY77" s="412"/>
      <c r="HZ77" s="412"/>
      <c r="IA77" s="412"/>
      <c r="IB77" s="412"/>
      <c r="IC77" s="412"/>
      <c r="ID77" s="412"/>
      <c r="IE77" s="412"/>
      <c r="IF77" s="412"/>
      <c r="IG77" s="412"/>
      <c r="IH77" s="412"/>
      <c r="II77" s="412"/>
      <c r="IJ77" s="412"/>
      <c r="IK77" s="412"/>
      <c r="IL77" s="412"/>
      <c r="IM77" s="412"/>
      <c r="IN77" s="412"/>
      <c r="IO77" s="412"/>
      <c r="IP77" s="412"/>
      <c r="IQ77" s="412"/>
      <c r="IR77" s="412"/>
      <c r="IS77" s="412"/>
      <c r="IT77" s="412"/>
      <c r="IU77" s="412"/>
      <c r="IV77" s="412"/>
    </row>
    <row r="78" spans="1:256">
      <c r="A78" s="443"/>
      <c r="B78" s="623"/>
      <c r="C78" s="463">
        <v>8</v>
      </c>
      <c r="D78" s="464"/>
      <c r="E78" s="464"/>
      <c r="F78" s="465"/>
      <c r="G78" s="462"/>
      <c r="I78" s="412"/>
      <c r="J78" s="412"/>
      <c r="K78" s="412"/>
      <c r="L78" s="412"/>
      <c r="M78" s="412"/>
      <c r="N78" s="412"/>
      <c r="O78" s="412"/>
      <c r="P78" s="412"/>
      <c r="Q78" s="412"/>
      <c r="R78" s="412"/>
      <c r="S78" s="412"/>
      <c r="T78" s="412"/>
      <c r="U78" s="412"/>
      <c r="V78" s="412"/>
      <c r="W78" s="412"/>
      <c r="X78" s="412"/>
      <c r="Y78" s="412"/>
      <c r="Z78" s="412"/>
      <c r="AA78" s="412"/>
      <c r="AB78" s="412"/>
      <c r="AC78" s="412"/>
      <c r="AD78" s="412"/>
      <c r="AE78" s="412"/>
      <c r="AF78" s="412"/>
      <c r="AG78" s="412"/>
      <c r="AH78" s="412"/>
      <c r="AI78" s="412"/>
      <c r="AJ78" s="412"/>
      <c r="AK78" s="412"/>
      <c r="AL78" s="412"/>
      <c r="AM78" s="412"/>
      <c r="AN78" s="412"/>
      <c r="AO78" s="412"/>
      <c r="AP78" s="412"/>
      <c r="AQ78" s="412"/>
      <c r="AR78" s="412"/>
      <c r="AS78" s="412"/>
      <c r="AT78" s="412"/>
      <c r="AU78" s="412"/>
      <c r="AV78" s="412"/>
      <c r="AW78" s="412"/>
      <c r="AX78" s="412"/>
      <c r="AY78" s="412"/>
      <c r="AZ78" s="412"/>
      <c r="BA78" s="412"/>
      <c r="BB78" s="412"/>
      <c r="BC78" s="412"/>
      <c r="BD78" s="412"/>
      <c r="BE78" s="412"/>
      <c r="BF78" s="412"/>
      <c r="BG78" s="412"/>
      <c r="BH78" s="412"/>
      <c r="BI78" s="412"/>
      <c r="BJ78" s="412"/>
      <c r="BK78" s="412"/>
      <c r="BL78" s="412"/>
      <c r="BM78" s="412"/>
      <c r="BN78" s="412"/>
      <c r="BO78" s="412"/>
      <c r="BP78" s="412"/>
      <c r="BQ78" s="412"/>
      <c r="BR78" s="412"/>
      <c r="BS78" s="412"/>
      <c r="BT78" s="412"/>
      <c r="BU78" s="412"/>
      <c r="BV78" s="412"/>
      <c r="BW78" s="412"/>
      <c r="BX78" s="412"/>
      <c r="BY78" s="412"/>
      <c r="BZ78" s="412"/>
      <c r="CA78" s="412"/>
      <c r="CB78" s="412"/>
      <c r="CC78" s="412"/>
      <c r="CD78" s="412"/>
      <c r="CE78" s="412"/>
      <c r="CF78" s="412"/>
      <c r="CG78" s="412"/>
      <c r="CH78" s="412"/>
      <c r="CI78" s="412"/>
      <c r="CJ78" s="412"/>
      <c r="CK78" s="412"/>
      <c r="CL78" s="412"/>
      <c r="CM78" s="412"/>
      <c r="CN78" s="412"/>
      <c r="CO78" s="412"/>
      <c r="CP78" s="412"/>
      <c r="CQ78" s="412"/>
      <c r="CR78" s="412"/>
      <c r="CS78" s="412"/>
      <c r="CT78" s="412"/>
      <c r="CU78" s="412"/>
      <c r="CV78" s="412"/>
      <c r="CW78" s="412"/>
      <c r="CX78" s="412"/>
      <c r="CY78" s="412"/>
      <c r="CZ78" s="412"/>
      <c r="DA78" s="412"/>
      <c r="DB78" s="412"/>
      <c r="DC78" s="412"/>
      <c r="DD78" s="412"/>
      <c r="DE78" s="412"/>
      <c r="DF78" s="412"/>
      <c r="DG78" s="412"/>
      <c r="DH78" s="412"/>
      <c r="DI78" s="412"/>
      <c r="DJ78" s="412"/>
      <c r="DK78" s="412"/>
      <c r="DL78" s="412"/>
      <c r="DM78" s="412"/>
      <c r="DN78" s="412"/>
      <c r="DO78" s="412"/>
      <c r="DP78" s="412"/>
      <c r="DQ78" s="412"/>
      <c r="DR78" s="412"/>
      <c r="DS78" s="412"/>
      <c r="DT78" s="412"/>
      <c r="DU78" s="412"/>
      <c r="DV78" s="412"/>
      <c r="DW78" s="412"/>
      <c r="DX78" s="412"/>
      <c r="DY78" s="412"/>
      <c r="DZ78" s="412"/>
      <c r="EA78" s="412"/>
      <c r="EB78" s="412"/>
      <c r="EC78" s="412"/>
      <c r="ED78" s="412"/>
      <c r="EE78" s="412"/>
      <c r="EF78" s="412"/>
      <c r="EG78" s="412"/>
      <c r="EH78" s="412"/>
      <c r="EI78" s="412"/>
      <c r="EJ78" s="412"/>
      <c r="EK78" s="412"/>
      <c r="EL78" s="412"/>
      <c r="EM78" s="412"/>
      <c r="EN78" s="412"/>
      <c r="EO78" s="412"/>
      <c r="EP78" s="412"/>
      <c r="EQ78" s="412"/>
      <c r="ER78" s="412"/>
      <c r="ES78" s="412"/>
      <c r="ET78" s="412"/>
      <c r="EU78" s="412"/>
      <c r="EV78" s="412"/>
      <c r="EW78" s="412"/>
      <c r="EX78" s="412"/>
      <c r="EY78" s="412"/>
      <c r="EZ78" s="412"/>
      <c r="FA78" s="412"/>
      <c r="FB78" s="412"/>
      <c r="FC78" s="412"/>
      <c r="FD78" s="412"/>
      <c r="FE78" s="412"/>
      <c r="FF78" s="412"/>
      <c r="FG78" s="412"/>
      <c r="FH78" s="412"/>
      <c r="FI78" s="412"/>
      <c r="FJ78" s="412"/>
      <c r="FK78" s="412"/>
      <c r="FL78" s="412"/>
      <c r="FM78" s="412"/>
      <c r="FN78" s="412"/>
      <c r="FO78" s="412"/>
      <c r="FP78" s="412"/>
      <c r="FQ78" s="412"/>
      <c r="FR78" s="412"/>
      <c r="FS78" s="412"/>
      <c r="FT78" s="412"/>
      <c r="FU78" s="412"/>
      <c r="FV78" s="412"/>
      <c r="FW78" s="412"/>
      <c r="FX78" s="412"/>
      <c r="FY78" s="412"/>
      <c r="FZ78" s="412"/>
      <c r="GA78" s="412"/>
      <c r="GB78" s="412"/>
      <c r="GC78" s="412"/>
      <c r="GD78" s="412"/>
      <c r="GE78" s="412"/>
      <c r="GF78" s="412"/>
      <c r="GG78" s="412"/>
      <c r="GH78" s="412"/>
      <c r="GI78" s="412"/>
      <c r="GJ78" s="412"/>
      <c r="GK78" s="412"/>
      <c r="GL78" s="412"/>
      <c r="GM78" s="412"/>
      <c r="GN78" s="412"/>
      <c r="GO78" s="412"/>
      <c r="GP78" s="412"/>
      <c r="GQ78" s="412"/>
      <c r="GR78" s="412"/>
      <c r="GS78" s="412"/>
      <c r="GT78" s="412"/>
      <c r="GU78" s="412"/>
      <c r="GV78" s="412"/>
      <c r="GW78" s="412"/>
      <c r="GX78" s="412"/>
      <c r="GY78" s="412"/>
      <c r="GZ78" s="412"/>
      <c r="HA78" s="412"/>
      <c r="HB78" s="412"/>
      <c r="HC78" s="412"/>
      <c r="HD78" s="412"/>
      <c r="HE78" s="412"/>
      <c r="HF78" s="412"/>
      <c r="HG78" s="412"/>
      <c r="HH78" s="412"/>
      <c r="HI78" s="412"/>
      <c r="HJ78" s="412"/>
      <c r="HK78" s="412"/>
      <c r="HL78" s="412"/>
      <c r="HM78" s="412"/>
      <c r="HN78" s="412"/>
      <c r="HO78" s="412"/>
      <c r="HP78" s="412"/>
      <c r="HQ78" s="412"/>
      <c r="HR78" s="412"/>
      <c r="HS78" s="412"/>
      <c r="HT78" s="412"/>
      <c r="HU78" s="412"/>
      <c r="HV78" s="412"/>
      <c r="HW78" s="412"/>
      <c r="HX78" s="412"/>
      <c r="HY78" s="412"/>
      <c r="HZ78" s="412"/>
      <c r="IA78" s="412"/>
      <c r="IB78" s="412"/>
      <c r="IC78" s="412"/>
      <c r="ID78" s="412"/>
      <c r="IE78" s="412"/>
      <c r="IF78" s="412"/>
      <c r="IG78" s="412"/>
      <c r="IH78" s="412"/>
      <c r="II78" s="412"/>
      <c r="IJ78" s="412"/>
      <c r="IK78" s="412"/>
      <c r="IL78" s="412"/>
      <c r="IM78" s="412"/>
      <c r="IN78" s="412"/>
      <c r="IO78" s="412"/>
      <c r="IP78" s="412"/>
      <c r="IQ78" s="412"/>
      <c r="IR78" s="412"/>
      <c r="IS78" s="412"/>
      <c r="IT78" s="412"/>
      <c r="IU78" s="412"/>
      <c r="IV78" s="412"/>
    </row>
    <row r="79" spans="1:256">
      <c r="A79" s="443"/>
      <c r="B79" s="623"/>
      <c r="C79" s="463">
        <v>9</v>
      </c>
      <c r="D79" s="464"/>
      <c r="E79" s="464"/>
      <c r="F79" s="465"/>
      <c r="G79" s="462"/>
      <c r="I79" s="412"/>
      <c r="J79" s="412"/>
      <c r="K79" s="412"/>
      <c r="L79" s="412"/>
      <c r="M79" s="412"/>
      <c r="N79" s="412"/>
      <c r="O79" s="412"/>
      <c r="P79" s="412"/>
      <c r="Q79" s="412"/>
      <c r="R79" s="412"/>
      <c r="S79" s="412"/>
      <c r="T79" s="412"/>
      <c r="U79" s="412"/>
      <c r="V79" s="412"/>
      <c r="W79" s="412"/>
      <c r="X79" s="412"/>
      <c r="Y79" s="412"/>
      <c r="Z79" s="412"/>
      <c r="AA79" s="412"/>
      <c r="AB79" s="412"/>
      <c r="AC79" s="412"/>
      <c r="AD79" s="412"/>
      <c r="AE79" s="412"/>
      <c r="AF79" s="412"/>
      <c r="AG79" s="412"/>
      <c r="AH79" s="412"/>
      <c r="AI79" s="412"/>
      <c r="AJ79" s="412"/>
      <c r="AK79" s="412"/>
      <c r="AL79" s="412"/>
      <c r="AM79" s="412"/>
      <c r="AN79" s="412"/>
      <c r="AO79" s="412"/>
      <c r="AP79" s="412"/>
      <c r="AQ79" s="412"/>
      <c r="AR79" s="412"/>
      <c r="AS79" s="412"/>
      <c r="AT79" s="412"/>
      <c r="AU79" s="412"/>
      <c r="AV79" s="412"/>
      <c r="AW79" s="412"/>
      <c r="AX79" s="412"/>
      <c r="AY79" s="412"/>
      <c r="AZ79" s="412"/>
      <c r="BA79" s="412"/>
      <c r="BB79" s="412"/>
      <c r="BC79" s="412"/>
      <c r="BD79" s="412"/>
      <c r="BE79" s="412"/>
      <c r="BF79" s="412"/>
      <c r="BG79" s="412"/>
      <c r="BH79" s="412"/>
      <c r="BI79" s="412"/>
      <c r="BJ79" s="412"/>
      <c r="BK79" s="412"/>
      <c r="BL79" s="412"/>
      <c r="BM79" s="412"/>
      <c r="BN79" s="412"/>
      <c r="BO79" s="412"/>
      <c r="BP79" s="412"/>
      <c r="BQ79" s="412"/>
      <c r="BR79" s="412"/>
      <c r="BS79" s="412"/>
      <c r="BT79" s="412"/>
      <c r="BU79" s="412"/>
      <c r="BV79" s="412"/>
      <c r="BW79" s="412"/>
      <c r="BX79" s="412"/>
      <c r="BY79" s="412"/>
      <c r="BZ79" s="412"/>
      <c r="CA79" s="412"/>
      <c r="CB79" s="412"/>
      <c r="CC79" s="412"/>
      <c r="CD79" s="412"/>
      <c r="CE79" s="412"/>
      <c r="CF79" s="412"/>
      <c r="CG79" s="412"/>
      <c r="CH79" s="412"/>
      <c r="CI79" s="412"/>
      <c r="CJ79" s="412"/>
      <c r="CK79" s="412"/>
      <c r="CL79" s="412"/>
      <c r="CM79" s="412"/>
      <c r="CN79" s="412"/>
      <c r="CO79" s="412"/>
      <c r="CP79" s="412"/>
      <c r="CQ79" s="412"/>
      <c r="CR79" s="412"/>
      <c r="CS79" s="412"/>
      <c r="CT79" s="412"/>
      <c r="CU79" s="412"/>
      <c r="CV79" s="412"/>
      <c r="CW79" s="412"/>
      <c r="CX79" s="412"/>
      <c r="CY79" s="412"/>
      <c r="CZ79" s="412"/>
      <c r="DA79" s="412"/>
      <c r="DB79" s="412"/>
      <c r="DC79" s="412"/>
      <c r="DD79" s="412"/>
      <c r="DE79" s="412"/>
      <c r="DF79" s="412"/>
      <c r="DG79" s="412"/>
      <c r="DH79" s="412"/>
      <c r="DI79" s="412"/>
      <c r="DJ79" s="412"/>
      <c r="DK79" s="412"/>
      <c r="DL79" s="412"/>
      <c r="DM79" s="412"/>
      <c r="DN79" s="412"/>
      <c r="DO79" s="412"/>
      <c r="DP79" s="412"/>
      <c r="DQ79" s="412"/>
      <c r="DR79" s="412"/>
      <c r="DS79" s="412"/>
      <c r="DT79" s="412"/>
      <c r="DU79" s="412"/>
      <c r="DV79" s="412"/>
      <c r="DW79" s="412"/>
      <c r="DX79" s="412"/>
      <c r="DY79" s="412"/>
      <c r="DZ79" s="412"/>
      <c r="EA79" s="412"/>
      <c r="EB79" s="412"/>
      <c r="EC79" s="412"/>
      <c r="ED79" s="412"/>
      <c r="EE79" s="412"/>
      <c r="EF79" s="412"/>
      <c r="EG79" s="412"/>
      <c r="EH79" s="412"/>
      <c r="EI79" s="412"/>
      <c r="EJ79" s="412"/>
      <c r="EK79" s="412"/>
      <c r="EL79" s="412"/>
      <c r="EM79" s="412"/>
      <c r="EN79" s="412"/>
      <c r="EO79" s="412"/>
      <c r="EP79" s="412"/>
      <c r="EQ79" s="412"/>
      <c r="ER79" s="412"/>
      <c r="ES79" s="412"/>
      <c r="ET79" s="412"/>
      <c r="EU79" s="412"/>
      <c r="EV79" s="412"/>
      <c r="EW79" s="412"/>
      <c r="EX79" s="412"/>
      <c r="EY79" s="412"/>
      <c r="EZ79" s="412"/>
      <c r="FA79" s="412"/>
      <c r="FB79" s="412"/>
      <c r="FC79" s="412"/>
      <c r="FD79" s="412"/>
      <c r="FE79" s="412"/>
      <c r="FF79" s="412"/>
      <c r="FG79" s="412"/>
      <c r="FH79" s="412"/>
      <c r="FI79" s="412"/>
      <c r="FJ79" s="412"/>
      <c r="FK79" s="412"/>
      <c r="FL79" s="412"/>
      <c r="FM79" s="412"/>
      <c r="FN79" s="412"/>
      <c r="FO79" s="412"/>
      <c r="FP79" s="412"/>
      <c r="FQ79" s="412"/>
      <c r="FR79" s="412"/>
      <c r="FS79" s="412"/>
      <c r="FT79" s="412"/>
      <c r="FU79" s="412"/>
      <c r="FV79" s="412"/>
      <c r="FW79" s="412"/>
      <c r="FX79" s="412"/>
      <c r="FY79" s="412"/>
      <c r="FZ79" s="412"/>
      <c r="GA79" s="412"/>
      <c r="GB79" s="412"/>
      <c r="GC79" s="412"/>
      <c r="GD79" s="412"/>
      <c r="GE79" s="412"/>
      <c r="GF79" s="412"/>
      <c r="GG79" s="412"/>
      <c r="GH79" s="412"/>
      <c r="GI79" s="412"/>
      <c r="GJ79" s="412"/>
      <c r="GK79" s="412"/>
      <c r="GL79" s="412"/>
      <c r="GM79" s="412"/>
      <c r="GN79" s="412"/>
      <c r="GO79" s="412"/>
      <c r="GP79" s="412"/>
      <c r="GQ79" s="412"/>
      <c r="GR79" s="412"/>
      <c r="GS79" s="412"/>
      <c r="GT79" s="412"/>
      <c r="GU79" s="412"/>
      <c r="GV79" s="412"/>
      <c r="GW79" s="412"/>
      <c r="GX79" s="412"/>
      <c r="GY79" s="412"/>
      <c r="GZ79" s="412"/>
      <c r="HA79" s="412"/>
      <c r="HB79" s="412"/>
      <c r="HC79" s="412"/>
      <c r="HD79" s="412"/>
      <c r="HE79" s="412"/>
      <c r="HF79" s="412"/>
      <c r="HG79" s="412"/>
      <c r="HH79" s="412"/>
      <c r="HI79" s="412"/>
      <c r="HJ79" s="412"/>
      <c r="HK79" s="412"/>
      <c r="HL79" s="412"/>
      <c r="HM79" s="412"/>
      <c r="HN79" s="412"/>
      <c r="HO79" s="412"/>
      <c r="HP79" s="412"/>
      <c r="HQ79" s="412"/>
      <c r="HR79" s="412"/>
      <c r="HS79" s="412"/>
      <c r="HT79" s="412"/>
      <c r="HU79" s="412"/>
      <c r="HV79" s="412"/>
      <c r="HW79" s="412"/>
      <c r="HX79" s="412"/>
      <c r="HY79" s="412"/>
      <c r="HZ79" s="412"/>
      <c r="IA79" s="412"/>
      <c r="IB79" s="412"/>
      <c r="IC79" s="412"/>
      <c r="ID79" s="412"/>
      <c r="IE79" s="412"/>
      <c r="IF79" s="412"/>
      <c r="IG79" s="412"/>
      <c r="IH79" s="412"/>
      <c r="II79" s="412"/>
      <c r="IJ79" s="412"/>
      <c r="IK79" s="412"/>
      <c r="IL79" s="412"/>
      <c r="IM79" s="412"/>
      <c r="IN79" s="412"/>
      <c r="IO79" s="412"/>
      <c r="IP79" s="412"/>
      <c r="IQ79" s="412"/>
      <c r="IR79" s="412"/>
      <c r="IS79" s="412"/>
      <c r="IT79" s="412"/>
      <c r="IU79" s="412"/>
      <c r="IV79" s="412"/>
    </row>
    <row r="80" spans="1:256">
      <c r="A80" s="443"/>
      <c r="B80" s="623"/>
      <c r="C80" s="463">
        <v>10</v>
      </c>
      <c r="D80" s="464"/>
      <c r="E80" s="464"/>
      <c r="F80" s="465"/>
      <c r="G80" s="462"/>
      <c r="I80" s="412"/>
      <c r="J80" s="412"/>
      <c r="K80" s="412"/>
      <c r="L80" s="412"/>
      <c r="M80" s="412"/>
      <c r="N80" s="412"/>
      <c r="O80" s="412"/>
      <c r="P80" s="412"/>
      <c r="Q80" s="412"/>
      <c r="R80" s="412"/>
      <c r="S80" s="412"/>
      <c r="T80" s="412"/>
      <c r="U80" s="412"/>
      <c r="V80" s="412"/>
      <c r="W80" s="412"/>
      <c r="X80" s="412"/>
      <c r="Y80" s="412"/>
      <c r="Z80" s="412"/>
      <c r="AA80" s="412"/>
      <c r="AB80" s="412"/>
      <c r="AC80" s="412"/>
      <c r="AD80" s="412"/>
      <c r="AE80" s="412"/>
      <c r="AF80" s="412"/>
      <c r="AG80" s="412"/>
      <c r="AH80" s="412"/>
      <c r="AI80" s="412"/>
      <c r="AJ80" s="412"/>
      <c r="AK80" s="412"/>
      <c r="AL80" s="412"/>
      <c r="AM80" s="412"/>
      <c r="AN80" s="412"/>
      <c r="AO80" s="412"/>
      <c r="AP80" s="412"/>
      <c r="AQ80" s="412"/>
      <c r="AR80" s="412"/>
      <c r="AS80" s="412"/>
      <c r="AT80" s="412"/>
      <c r="AU80" s="412"/>
      <c r="AV80" s="412"/>
      <c r="AW80" s="412"/>
      <c r="AX80" s="412"/>
      <c r="AY80" s="412"/>
      <c r="AZ80" s="412"/>
      <c r="BA80" s="412"/>
      <c r="BB80" s="412"/>
      <c r="BC80" s="412"/>
      <c r="BD80" s="412"/>
      <c r="BE80" s="412"/>
      <c r="BF80" s="412"/>
      <c r="BG80" s="412"/>
      <c r="BH80" s="412"/>
      <c r="BI80" s="412"/>
      <c r="BJ80" s="412"/>
      <c r="BK80" s="412"/>
      <c r="BL80" s="412"/>
      <c r="BM80" s="412"/>
      <c r="BN80" s="412"/>
      <c r="BO80" s="412"/>
      <c r="BP80" s="412"/>
      <c r="BQ80" s="412"/>
      <c r="BR80" s="412"/>
      <c r="BS80" s="412"/>
      <c r="BT80" s="412"/>
      <c r="BU80" s="412"/>
      <c r="BV80" s="412"/>
      <c r="BW80" s="412"/>
      <c r="BX80" s="412"/>
      <c r="BY80" s="412"/>
      <c r="BZ80" s="412"/>
      <c r="CA80" s="412"/>
      <c r="CB80" s="412"/>
      <c r="CC80" s="412"/>
      <c r="CD80" s="412"/>
      <c r="CE80" s="412"/>
      <c r="CF80" s="412"/>
      <c r="CG80" s="412"/>
      <c r="CH80" s="412"/>
      <c r="CI80" s="412"/>
      <c r="CJ80" s="412"/>
      <c r="CK80" s="412"/>
      <c r="CL80" s="412"/>
      <c r="CM80" s="412"/>
      <c r="CN80" s="412"/>
      <c r="CO80" s="412"/>
      <c r="CP80" s="412"/>
      <c r="CQ80" s="412"/>
      <c r="CR80" s="412"/>
      <c r="CS80" s="412"/>
      <c r="CT80" s="412"/>
      <c r="CU80" s="412"/>
      <c r="CV80" s="412"/>
      <c r="CW80" s="412"/>
      <c r="CX80" s="412"/>
      <c r="CY80" s="412"/>
      <c r="CZ80" s="412"/>
      <c r="DA80" s="412"/>
      <c r="DB80" s="412"/>
      <c r="DC80" s="412"/>
      <c r="DD80" s="412"/>
      <c r="DE80" s="412"/>
      <c r="DF80" s="412"/>
      <c r="DG80" s="412"/>
      <c r="DH80" s="412"/>
      <c r="DI80" s="412"/>
      <c r="DJ80" s="412"/>
      <c r="DK80" s="412"/>
      <c r="DL80" s="412"/>
      <c r="DM80" s="412"/>
      <c r="DN80" s="412"/>
      <c r="DO80" s="412"/>
      <c r="DP80" s="412"/>
      <c r="DQ80" s="412"/>
      <c r="DR80" s="412"/>
      <c r="DS80" s="412"/>
      <c r="DT80" s="412"/>
      <c r="DU80" s="412"/>
      <c r="DV80" s="412"/>
      <c r="DW80" s="412"/>
      <c r="DX80" s="412"/>
      <c r="DY80" s="412"/>
      <c r="DZ80" s="412"/>
      <c r="EA80" s="412"/>
      <c r="EB80" s="412"/>
      <c r="EC80" s="412"/>
      <c r="ED80" s="412"/>
      <c r="EE80" s="412"/>
      <c r="EF80" s="412"/>
      <c r="EG80" s="412"/>
      <c r="EH80" s="412"/>
      <c r="EI80" s="412"/>
      <c r="EJ80" s="412"/>
      <c r="EK80" s="412"/>
      <c r="EL80" s="412"/>
      <c r="EM80" s="412"/>
      <c r="EN80" s="412"/>
      <c r="EO80" s="412"/>
      <c r="EP80" s="412"/>
      <c r="EQ80" s="412"/>
      <c r="ER80" s="412"/>
      <c r="ES80" s="412"/>
      <c r="ET80" s="412"/>
      <c r="EU80" s="412"/>
      <c r="EV80" s="412"/>
      <c r="EW80" s="412"/>
      <c r="EX80" s="412"/>
      <c r="EY80" s="412"/>
      <c r="EZ80" s="412"/>
      <c r="FA80" s="412"/>
      <c r="FB80" s="412"/>
      <c r="FC80" s="412"/>
      <c r="FD80" s="412"/>
      <c r="FE80" s="412"/>
      <c r="FF80" s="412"/>
      <c r="FG80" s="412"/>
      <c r="FH80" s="412"/>
      <c r="FI80" s="412"/>
      <c r="FJ80" s="412"/>
      <c r="FK80" s="412"/>
      <c r="FL80" s="412"/>
      <c r="FM80" s="412"/>
      <c r="FN80" s="412"/>
      <c r="FO80" s="412"/>
      <c r="FP80" s="412"/>
      <c r="FQ80" s="412"/>
      <c r="FR80" s="412"/>
      <c r="FS80" s="412"/>
      <c r="FT80" s="412"/>
      <c r="FU80" s="412"/>
      <c r="FV80" s="412"/>
      <c r="FW80" s="412"/>
      <c r="FX80" s="412"/>
      <c r="FY80" s="412"/>
      <c r="FZ80" s="412"/>
      <c r="GA80" s="412"/>
      <c r="GB80" s="412"/>
      <c r="GC80" s="412"/>
      <c r="GD80" s="412"/>
      <c r="GE80" s="412"/>
      <c r="GF80" s="412"/>
      <c r="GG80" s="412"/>
      <c r="GH80" s="412"/>
      <c r="GI80" s="412"/>
      <c r="GJ80" s="412"/>
      <c r="GK80" s="412"/>
      <c r="GL80" s="412"/>
      <c r="GM80" s="412"/>
      <c r="GN80" s="412"/>
      <c r="GO80" s="412"/>
      <c r="GP80" s="412"/>
      <c r="GQ80" s="412"/>
      <c r="GR80" s="412"/>
      <c r="GS80" s="412"/>
      <c r="GT80" s="412"/>
      <c r="GU80" s="412"/>
      <c r="GV80" s="412"/>
      <c r="GW80" s="412"/>
      <c r="GX80" s="412"/>
      <c r="GY80" s="412"/>
      <c r="GZ80" s="412"/>
      <c r="HA80" s="412"/>
      <c r="HB80" s="412"/>
      <c r="HC80" s="412"/>
      <c r="HD80" s="412"/>
      <c r="HE80" s="412"/>
      <c r="HF80" s="412"/>
      <c r="HG80" s="412"/>
      <c r="HH80" s="412"/>
      <c r="HI80" s="412"/>
      <c r="HJ80" s="412"/>
      <c r="HK80" s="412"/>
      <c r="HL80" s="412"/>
      <c r="HM80" s="412"/>
      <c r="HN80" s="412"/>
      <c r="HO80" s="412"/>
      <c r="HP80" s="412"/>
      <c r="HQ80" s="412"/>
      <c r="HR80" s="412"/>
      <c r="HS80" s="412"/>
      <c r="HT80" s="412"/>
      <c r="HU80" s="412"/>
      <c r="HV80" s="412"/>
      <c r="HW80" s="412"/>
      <c r="HX80" s="412"/>
      <c r="HY80" s="412"/>
      <c r="HZ80" s="412"/>
      <c r="IA80" s="412"/>
      <c r="IB80" s="412"/>
      <c r="IC80" s="412"/>
      <c r="ID80" s="412"/>
      <c r="IE80" s="412"/>
      <c r="IF80" s="412"/>
      <c r="IG80" s="412"/>
      <c r="IH80" s="412"/>
      <c r="II80" s="412"/>
      <c r="IJ80" s="412"/>
      <c r="IK80" s="412"/>
      <c r="IL80" s="412"/>
      <c r="IM80" s="412"/>
      <c r="IN80" s="412"/>
      <c r="IO80" s="412"/>
      <c r="IP80" s="412"/>
      <c r="IQ80" s="412"/>
      <c r="IR80" s="412"/>
      <c r="IS80" s="412"/>
      <c r="IT80" s="412"/>
      <c r="IU80" s="412"/>
      <c r="IV80" s="412"/>
    </row>
    <row r="81" spans="1:256">
      <c r="A81" s="443"/>
      <c r="B81" s="623"/>
      <c r="C81" s="463">
        <v>11</v>
      </c>
      <c r="D81" s="464"/>
      <c r="E81" s="464"/>
      <c r="F81" s="465"/>
      <c r="G81" s="462"/>
      <c r="I81" s="412"/>
      <c r="J81" s="412"/>
      <c r="K81" s="412"/>
      <c r="L81" s="412"/>
      <c r="M81" s="412"/>
      <c r="N81" s="412"/>
      <c r="O81" s="412"/>
      <c r="P81" s="412"/>
      <c r="Q81" s="412"/>
      <c r="R81" s="412"/>
      <c r="S81" s="412"/>
      <c r="T81" s="412"/>
      <c r="U81" s="412"/>
      <c r="V81" s="412"/>
      <c r="W81" s="412"/>
      <c r="X81" s="412"/>
      <c r="Y81" s="412"/>
      <c r="Z81" s="412"/>
      <c r="AA81" s="412"/>
      <c r="AB81" s="412"/>
      <c r="AC81" s="412"/>
      <c r="AD81" s="412"/>
      <c r="AE81" s="412"/>
      <c r="AF81" s="412"/>
      <c r="AG81" s="412"/>
      <c r="AH81" s="412"/>
      <c r="AI81" s="412"/>
      <c r="AJ81" s="412"/>
      <c r="AK81" s="412"/>
      <c r="AL81" s="412"/>
      <c r="AM81" s="412"/>
      <c r="AN81" s="412"/>
      <c r="AO81" s="412"/>
      <c r="AP81" s="412"/>
      <c r="AQ81" s="412"/>
      <c r="AR81" s="412"/>
      <c r="AS81" s="412"/>
      <c r="AT81" s="412"/>
      <c r="AU81" s="412"/>
      <c r="AV81" s="412"/>
      <c r="AW81" s="412"/>
      <c r="AX81" s="412"/>
      <c r="AY81" s="412"/>
      <c r="AZ81" s="412"/>
      <c r="BA81" s="412"/>
      <c r="BB81" s="412"/>
      <c r="BC81" s="412"/>
      <c r="BD81" s="412"/>
      <c r="BE81" s="412"/>
      <c r="BF81" s="412"/>
      <c r="BG81" s="412"/>
      <c r="BH81" s="412"/>
      <c r="BI81" s="412"/>
      <c r="BJ81" s="412"/>
      <c r="BK81" s="412"/>
      <c r="BL81" s="412"/>
      <c r="BM81" s="412"/>
      <c r="BN81" s="412"/>
      <c r="BO81" s="412"/>
      <c r="BP81" s="412"/>
      <c r="BQ81" s="412"/>
      <c r="BR81" s="412"/>
      <c r="BS81" s="412"/>
      <c r="BT81" s="412"/>
      <c r="BU81" s="412"/>
      <c r="BV81" s="412"/>
      <c r="BW81" s="412"/>
      <c r="BX81" s="412"/>
      <c r="BY81" s="412"/>
      <c r="BZ81" s="412"/>
      <c r="CA81" s="412"/>
      <c r="CB81" s="412"/>
      <c r="CC81" s="412"/>
      <c r="CD81" s="412"/>
      <c r="CE81" s="412"/>
      <c r="CF81" s="412"/>
      <c r="CG81" s="412"/>
      <c r="CH81" s="412"/>
      <c r="CI81" s="412"/>
      <c r="CJ81" s="412"/>
      <c r="CK81" s="412"/>
      <c r="CL81" s="412"/>
      <c r="CM81" s="412"/>
      <c r="CN81" s="412"/>
      <c r="CO81" s="412"/>
      <c r="CP81" s="412"/>
      <c r="CQ81" s="412"/>
      <c r="CR81" s="412"/>
      <c r="CS81" s="412"/>
      <c r="CT81" s="412"/>
      <c r="CU81" s="412"/>
      <c r="CV81" s="412"/>
      <c r="CW81" s="412"/>
      <c r="CX81" s="412"/>
      <c r="CY81" s="412"/>
      <c r="CZ81" s="412"/>
      <c r="DA81" s="412"/>
      <c r="DB81" s="412"/>
      <c r="DC81" s="412"/>
      <c r="DD81" s="412"/>
      <c r="DE81" s="412"/>
      <c r="DF81" s="412"/>
      <c r="DG81" s="412"/>
      <c r="DH81" s="412"/>
      <c r="DI81" s="412"/>
      <c r="DJ81" s="412"/>
      <c r="DK81" s="412"/>
      <c r="DL81" s="412"/>
      <c r="DM81" s="412"/>
      <c r="DN81" s="412"/>
      <c r="DO81" s="412"/>
      <c r="DP81" s="412"/>
      <c r="DQ81" s="412"/>
      <c r="DR81" s="412"/>
      <c r="DS81" s="412"/>
      <c r="DT81" s="412"/>
      <c r="DU81" s="412"/>
      <c r="DV81" s="412"/>
      <c r="DW81" s="412"/>
      <c r="DX81" s="412"/>
      <c r="DY81" s="412"/>
      <c r="DZ81" s="412"/>
      <c r="EA81" s="412"/>
      <c r="EB81" s="412"/>
      <c r="EC81" s="412"/>
      <c r="ED81" s="412"/>
      <c r="EE81" s="412"/>
      <c r="EF81" s="412"/>
      <c r="EG81" s="412"/>
      <c r="EH81" s="412"/>
      <c r="EI81" s="412"/>
      <c r="EJ81" s="412"/>
      <c r="EK81" s="412"/>
      <c r="EL81" s="412"/>
      <c r="EM81" s="412"/>
      <c r="EN81" s="412"/>
      <c r="EO81" s="412"/>
      <c r="EP81" s="412"/>
      <c r="EQ81" s="412"/>
      <c r="ER81" s="412"/>
      <c r="ES81" s="412"/>
      <c r="ET81" s="412"/>
      <c r="EU81" s="412"/>
      <c r="EV81" s="412"/>
      <c r="EW81" s="412"/>
      <c r="EX81" s="412"/>
      <c r="EY81" s="412"/>
      <c r="EZ81" s="412"/>
      <c r="FA81" s="412"/>
      <c r="FB81" s="412"/>
      <c r="FC81" s="412"/>
      <c r="FD81" s="412"/>
      <c r="FE81" s="412"/>
      <c r="FF81" s="412"/>
      <c r="FG81" s="412"/>
      <c r="FH81" s="412"/>
      <c r="FI81" s="412"/>
      <c r="FJ81" s="412"/>
      <c r="FK81" s="412"/>
      <c r="FL81" s="412"/>
      <c r="FM81" s="412"/>
      <c r="FN81" s="412"/>
      <c r="FO81" s="412"/>
      <c r="FP81" s="412"/>
      <c r="FQ81" s="412"/>
      <c r="FR81" s="412"/>
      <c r="FS81" s="412"/>
      <c r="FT81" s="412"/>
      <c r="FU81" s="412"/>
      <c r="FV81" s="412"/>
      <c r="FW81" s="412"/>
      <c r="FX81" s="412"/>
      <c r="FY81" s="412"/>
      <c r="FZ81" s="412"/>
      <c r="GA81" s="412"/>
      <c r="GB81" s="412"/>
      <c r="GC81" s="412"/>
      <c r="GD81" s="412"/>
      <c r="GE81" s="412"/>
      <c r="GF81" s="412"/>
      <c r="GG81" s="412"/>
      <c r="GH81" s="412"/>
      <c r="GI81" s="412"/>
      <c r="GJ81" s="412"/>
      <c r="GK81" s="412"/>
      <c r="GL81" s="412"/>
      <c r="GM81" s="412"/>
      <c r="GN81" s="412"/>
      <c r="GO81" s="412"/>
      <c r="GP81" s="412"/>
      <c r="GQ81" s="412"/>
      <c r="GR81" s="412"/>
      <c r="GS81" s="412"/>
      <c r="GT81" s="412"/>
      <c r="GU81" s="412"/>
      <c r="GV81" s="412"/>
      <c r="GW81" s="412"/>
      <c r="GX81" s="412"/>
      <c r="GY81" s="412"/>
      <c r="GZ81" s="412"/>
      <c r="HA81" s="412"/>
      <c r="HB81" s="412"/>
      <c r="HC81" s="412"/>
      <c r="HD81" s="412"/>
      <c r="HE81" s="412"/>
      <c r="HF81" s="412"/>
      <c r="HG81" s="412"/>
      <c r="HH81" s="412"/>
      <c r="HI81" s="412"/>
      <c r="HJ81" s="412"/>
      <c r="HK81" s="412"/>
      <c r="HL81" s="412"/>
      <c r="HM81" s="412"/>
      <c r="HN81" s="412"/>
      <c r="HO81" s="412"/>
      <c r="HP81" s="412"/>
      <c r="HQ81" s="412"/>
      <c r="HR81" s="412"/>
      <c r="HS81" s="412"/>
      <c r="HT81" s="412"/>
      <c r="HU81" s="412"/>
      <c r="HV81" s="412"/>
      <c r="HW81" s="412"/>
      <c r="HX81" s="412"/>
      <c r="HY81" s="412"/>
      <c r="HZ81" s="412"/>
      <c r="IA81" s="412"/>
      <c r="IB81" s="412"/>
      <c r="IC81" s="412"/>
      <c r="ID81" s="412"/>
      <c r="IE81" s="412"/>
      <c r="IF81" s="412"/>
      <c r="IG81" s="412"/>
      <c r="IH81" s="412"/>
      <c r="II81" s="412"/>
      <c r="IJ81" s="412"/>
      <c r="IK81" s="412"/>
      <c r="IL81" s="412"/>
      <c r="IM81" s="412"/>
      <c r="IN81" s="412"/>
      <c r="IO81" s="412"/>
      <c r="IP81" s="412"/>
      <c r="IQ81" s="412"/>
      <c r="IR81" s="412"/>
      <c r="IS81" s="412"/>
      <c r="IT81" s="412"/>
      <c r="IU81" s="412"/>
      <c r="IV81" s="412"/>
    </row>
    <row r="82" spans="1:256">
      <c r="A82" s="443"/>
      <c r="B82" s="623"/>
      <c r="C82" s="463">
        <v>12</v>
      </c>
      <c r="D82" s="464"/>
      <c r="E82" s="464"/>
      <c r="F82" s="465"/>
      <c r="G82" s="462"/>
      <c r="I82" s="412"/>
      <c r="J82" s="412"/>
      <c r="K82" s="412"/>
      <c r="L82" s="412"/>
      <c r="M82" s="412"/>
      <c r="N82" s="412"/>
      <c r="O82" s="412"/>
      <c r="P82" s="412"/>
      <c r="Q82" s="412"/>
      <c r="R82" s="412"/>
      <c r="S82" s="412"/>
      <c r="T82" s="412"/>
      <c r="U82" s="412"/>
      <c r="V82" s="412"/>
      <c r="W82" s="412"/>
      <c r="X82" s="412"/>
      <c r="Y82" s="412"/>
      <c r="Z82" s="412"/>
      <c r="AA82" s="412"/>
      <c r="AB82" s="412"/>
      <c r="AC82" s="412"/>
      <c r="AD82" s="412"/>
      <c r="AE82" s="412"/>
      <c r="AF82" s="412"/>
      <c r="AG82" s="412"/>
      <c r="AH82" s="412"/>
      <c r="AI82" s="412"/>
      <c r="AJ82" s="412"/>
      <c r="AK82" s="412"/>
      <c r="AL82" s="412"/>
      <c r="AM82" s="412"/>
      <c r="AN82" s="412"/>
      <c r="AO82" s="412"/>
      <c r="AP82" s="412"/>
      <c r="AQ82" s="412"/>
      <c r="AR82" s="412"/>
      <c r="AS82" s="412"/>
      <c r="AT82" s="412"/>
      <c r="AU82" s="412"/>
      <c r="AV82" s="412"/>
      <c r="AW82" s="412"/>
      <c r="AX82" s="412"/>
      <c r="AY82" s="412"/>
      <c r="AZ82" s="412"/>
      <c r="BA82" s="412"/>
      <c r="BB82" s="412"/>
      <c r="BC82" s="412"/>
      <c r="BD82" s="412"/>
      <c r="BE82" s="412"/>
      <c r="BF82" s="412"/>
      <c r="BG82" s="412"/>
      <c r="BH82" s="412"/>
      <c r="BI82" s="412"/>
      <c r="BJ82" s="412"/>
      <c r="BK82" s="412"/>
      <c r="BL82" s="412"/>
      <c r="BM82" s="412"/>
      <c r="BN82" s="412"/>
      <c r="BO82" s="412"/>
      <c r="BP82" s="412"/>
      <c r="BQ82" s="412"/>
      <c r="BR82" s="412"/>
      <c r="BS82" s="412"/>
      <c r="BT82" s="412"/>
      <c r="BU82" s="412"/>
      <c r="BV82" s="412"/>
      <c r="BW82" s="412"/>
      <c r="BX82" s="412"/>
      <c r="BY82" s="412"/>
      <c r="BZ82" s="412"/>
      <c r="CA82" s="412"/>
      <c r="CB82" s="412"/>
      <c r="CC82" s="412"/>
      <c r="CD82" s="412"/>
      <c r="CE82" s="412"/>
      <c r="CF82" s="412"/>
      <c r="CG82" s="412"/>
      <c r="CH82" s="412"/>
      <c r="CI82" s="412"/>
      <c r="CJ82" s="412"/>
      <c r="CK82" s="412"/>
      <c r="CL82" s="412"/>
      <c r="CM82" s="412"/>
      <c r="CN82" s="412"/>
      <c r="CO82" s="412"/>
      <c r="CP82" s="412"/>
      <c r="CQ82" s="412"/>
      <c r="CR82" s="412"/>
      <c r="CS82" s="412"/>
      <c r="CT82" s="412"/>
      <c r="CU82" s="412"/>
      <c r="CV82" s="412"/>
      <c r="CW82" s="412"/>
      <c r="CX82" s="412"/>
      <c r="CY82" s="412"/>
      <c r="CZ82" s="412"/>
      <c r="DA82" s="412"/>
      <c r="DB82" s="412"/>
      <c r="DC82" s="412"/>
      <c r="DD82" s="412"/>
      <c r="DE82" s="412"/>
      <c r="DF82" s="412"/>
      <c r="DG82" s="412"/>
      <c r="DH82" s="412"/>
      <c r="DI82" s="412"/>
      <c r="DJ82" s="412"/>
      <c r="DK82" s="412"/>
      <c r="DL82" s="412"/>
      <c r="DM82" s="412"/>
      <c r="DN82" s="412"/>
      <c r="DO82" s="412"/>
      <c r="DP82" s="412"/>
      <c r="DQ82" s="412"/>
      <c r="DR82" s="412"/>
      <c r="DS82" s="412"/>
      <c r="DT82" s="412"/>
      <c r="DU82" s="412"/>
      <c r="DV82" s="412"/>
      <c r="DW82" s="412"/>
      <c r="DX82" s="412"/>
      <c r="DY82" s="412"/>
      <c r="DZ82" s="412"/>
      <c r="EA82" s="412"/>
      <c r="EB82" s="412"/>
      <c r="EC82" s="412"/>
      <c r="ED82" s="412"/>
      <c r="EE82" s="412"/>
      <c r="EF82" s="412"/>
      <c r="EG82" s="412"/>
      <c r="EH82" s="412"/>
      <c r="EI82" s="412"/>
      <c r="EJ82" s="412"/>
      <c r="EK82" s="412"/>
      <c r="EL82" s="412"/>
      <c r="EM82" s="412"/>
      <c r="EN82" s="412"/>
      <c r="EO82" s="412"/>
      <c r="EP82" s="412"/>
      <c r="EQ82" s="412"/>
      <c r="ER82" s="412"/>
      <c r="ES82" s="412"/>
      <c r="ET82" s="412"/>
      <c r="EU82" s="412"/>
      <c r="EV82" s="412"/>
      <c r="EW82" s="412"/>
      <c r="EX82" s="412"/>
      <c r="EY82" s="412"/>
      <c r="EZ82" s="412"/>
      <c r="FA82" s="412"/>
      <c r="FB82" s="412"/>
      <c r="FC82" s="412"/>
      <c r="FD82" s="412"/>
      <c r="FE82" s="412"/>
      <c r="FF82" s="412"/>
      <c r="FG82" s="412"/>
      <c r="FH82" s="412"/>
      <c r="FI82" s="412"/>
      <c r="FJ82" s="412"/>
      <c r="FK82" s="412"/>
      <c r="FL82" s="412"/>
      <c r="FM82" s="412"/>
      <c r="FN82" s="412"/>
      <c r="FO82" s="412"/>
      <c r="FP82" s="412"/>
      <c r="FQ82" s="412"/>
      <c r="FR82" s="412"/>
      <c r="FS82" s="412"/>
      <c r="FT82" s="412"/>
      <c r="FU82" s="412"/>
      <c r="FV82" s="412"/>
      <c r="FW82" s="412"/>
      <c r="FX82" s="412"/>
      <c r="FY82" s="412"/>
      <c r="FZ82" s="412"/>
      <c r="GA82" s="412"/>
      <c r="GB82" s="412"/>
      <c r="GC82" s="412"/>
      <c r="GD82" s="412"/>
      <c r="GE82" s="412"/>
      <c r="GF82" s="412"/>
      <c r="GG82" s="412"/>
      <c r="GH82" s="412"/>
      <c r="GI82" s="412"/>
      <c r="GJ82" s="412"/>
      <c r="GK82" s="412"/>
      <c r="GL82" s="412"/>
      <c r="GM82" s="412"/>
      <c r="GN82" s="412"/>
      <c r="GO82" s="412"/>
      <c r="GP82" s="412"/>
      <c r="GQ82" s="412"/>
      <c r="GR82" s="412"/>
      <c r="GS82" s="412"/>
      <c r="GT82" s="412"/>
      <c r="GU82" s="412"/>
      <c r="GV82" s="412"/>
      <c r="GW82" s="412"/>
      <c r="GX82" s="412"/>
      <c r="GY82" s="412"/>
      <c r="GZ82" s="412"/>
      <c r="HA82" s="412"/>
      <c r="HB82" s="412"/>
      <c r="HC82" s="412"/>
      <c r="HD82" s="412"/>
      <c r="HE82" s="412"/>
      <c r="HF82" s="412"/>
      <c r="HG82" s="412"/>
      <c r="HH82" s="412"/>
      <c r="HI82" s="412"/>
      <c r="HJ82" s="412"/>
      <c r="HK82" s="412"/>
      <c r="HL82" s="412"/>
      <c r="HM82" s="412"/>
      <c r="HN82" s="412"/>
      <c r="HO82" s="412"/>
      <c r="HP82" s="412"/>
      <c r="HQ82" s="412"/>
      <c r="HR82" s="412"/>
      <c r="HS82" s="412"/>
      <c r="HT82" s="412"/>
      <c r="HU82" s="412"/>
      <c r="HV82" s="412"/>
      <c r="HW82" s="412"/>
      <c r="HX82" s="412"/>
      <c r="HY82" s="412"/>
      <c r="HZ82" s="412"/>
      <c r="IA82" s="412"/>
      <c r="IB82" s="412"/>
      <c r="IC82" s="412"/>
      <c r="ID82" s="412"/>
      <c r="IE82" s="412"/>
      <c r="IF82" s="412"/>
      <c r="IG82" s="412"/>
      <c r="IH82" s="412"/>
      <c r="II82" s="412"/>
      <c r="IJ82" s="412"/>
      <c r="IK82" s="412"/>
      <c r="IL82" s="412"/>
      <c r="IM82" s="412"/>
      <c r="IN82" s="412"/>
      <c r="IO82" s="412"/>
      <c r="IP82" s="412"/>
      <c r="IQ82" s="412"/>
      <c r="IR82" s="412"/>
      <c r="IS82" s="412"/>
      <c r="IT82" s="412"/>
      <c r="IU82" s="412"/>
      <c r="IV82" s="412"/>
    </row>
    <row r="83" spans="1:256">
      <c r="A83" s="443"/>
      <c r="B83" s="623"/>
      <c r="C83" s="463">
        <v>13</v>
      </c>
      <c r="D83" s="464"/>
      <c r="E83" s="464"/>
      <c r="F83" s="465"/>
      <c r="G83" s="462"/>
      <c r="I83" s="412"/>
      <c r="J83" s="412"/>
      <c r="K83" s="412"/>
      <c r="L83" s="412"/>
      <c r="M83" s="412"/>
      <c r="N83" s="412"/>
      <c r="O83" s="412"/>
      <c r="P83" s="412"/>
      <c r="Q83" s="412"/>
      <c r="R83" s="412"/>
      <c r="S83" s="412"/>
      <c r="T83" s="412"/>
      <c r="U83" s="412"/>
      <c r="V83" s="412"/>
      <c r="W83" s="412"/>
      <c r="X83" s="412"/>
      <c r="Y83" s="412"/>
      <c r="Z83" s="412"/>
      <c r="AA83" s="412"/>
      <c r="AB83" s="412"/>
      <c r="AC83" s="412"/>
      <c r="AD83" s="412"/>
      <c r="AE83" s="412"/>
      <c r="AF83" s="412"/>
      <c r="AG83" s="412"/>
      <c r="AH83" s="412"/>
      <c r="AI83" s="412"/>
      <c r="AJ83" s="412"/>
      <c r="AK83" s="412"/>
      <c r="AL83" s="412"/>
      <c r="AM83" s="412"/>
      <c r="AN83" s="412"/>
      <c r="AO83" s="412"/>
      <c r="AP83" s="412"/>
      <c r="AQ83" s="412"/>
      <c r="AR83" s="412"/>
      <c r="AS83" s="412"/>
      <c r="AT83" s="412"/>
      <c r="AU83" s="412"/>
      <c r="AV83" s="412"/>
      <c r="AW83" s="412"/>
      <c r="AX83" s="412"/>
      <c r="AY83" s="412"/>
      <c r="AZ83" s="412"/>
      <c r="BA83" s="412"/>
      <c r="BB83" s="412"/>
      <c r="BC83" s="412"/>
      <c r="BD83" s="412"/>
      <c r="BE83" s="412"/>
      <c r="BF83" s="412"/>
      <c r="BG83" s="412"/>
      <c r="BH83" s="412"/>
      <c r="BI83" s="412"/>
      <c r="BJ83" s="412"/>
      <c r="BK83" s="412"/>
      <c r="BL83" s="412"/>
      <c r="BM83" s="412"/>
      <c r="BN83" s="412"/>
      <c r="BO83" s="412"/>
      <c r="BP83" s="412"/>
      <c r="BQ83" s="412"/>
      <c r="BR83" s="412"/>
      <c r="BS83" s="412"/>
      <c r="BT83" s="412"/>
      <c r="BU83" s="412"/>
      <c r="BV83" s="412"/>
      <c r="BW83" s="412"/>
      <c r="BX83" s="412"/>
      <c r="BY83" s="412"/>
      <c r="BZ83" s="412"/>
      <c r="CA83" s="412"/>
      <c r="CB83" s="412"/>
      <c r="CC83" s="412"/>
      <c r="CD83" s="412"/>
      <c r="CE83" s="412"/>
      <c r="CF83" s="412"/>
      <c r="CG83" s="412"/>
      <c r="CH83" s="412"/>
      <c r="CI83" s="412"/>
      <c r="CJ83" s="412"/>
      <c r="CK83" s="412"/>
      <c r="CL83" s="412"/>
      <c r="CM83" s="412"/>
      <c r="CN83" s="412"/>
      <c r="CO83" s="412"/>
      <c r="CP83" s="412"/>
      <c r="CQ83" s="412"/>
      <c r="CR83" s="412"/>
      <c r="CS83" s="412"/>
      <c r="CT83" s="412"/>
      <c r="CU83" s="412"/>
      <c r="CV83" s="412"/>
      <c r="CW83" s="412"/>
      <c r="CX83" s="412"/>
      <c r="CY83" s="412"/>
      <c r="CZ83" s="412"/>
      <c r="DA83" s="412"/>
      <c r="DB83" s="412"/>
      <c r="DC83" s="412"/>
      <c r="DD83" s="412"/>
      <c r="DE83" s="412"/>
      <c r="DF83" s="412"/>
      <c r="DG83" s="412"/>
      <c r="DH83" s="412"/>
      <c r="DI83" s="412"/>
      <c r="DJ83" s="412"/>
      <c r="DK83" s="412"/>
      <c r="DL83" s="412"/>
      <c r="DM83" s="412"/>
      <c r="DN83" s="412"/>
      <c r="DO83" s="412"/>
      <c r="DP83" s="412"/>
      <c r="DQ83" s="412"/>
      <c r="DR83" s="412"/>
      <c r="DS83" s="412"/>
      <c r="DT83" s="412"/>
      <c r="DU83" s="412"/>
      <c r="DV83" s="412"/>
      <c r="DW83" s="412"/>
      <c r="DX83" s="412"/>
      <c r="DY83" s="412"/>
      <c r="DZ83" s="412"/>
      <c r="EA83" s="412"/>
      <c r="EB83" s="412"/>
      <c r="EC83" s="412"/>
      <c r="ED83" s="412"/>
      <c r="EE83" s="412"/>
      <c r="EF83" s="412"/>
      <c r="EG83" s="412"/>
      <c r="EH83" s="412"/>
      <c r="EI83" s="412"/>
      <c r="EJ83" s="412"/>
      <c r="EK83" s="412"/>
      <c r="EL83" s="412"/>
      <c r="EM83" s="412"/>
      <c r="EN83" s="412"/>
      <c r="EO83" s="412"/>
      <c r="EP83" s="412"/>
      <c r="EQ83" s="412"/>
      <c r="ER83" s="412"/>
      <c r="ES83" s="412"/>
      <c r="ET83" s="412"/>
      <c r="EU83" s="412"/>
      <c r="EV83" s="412"/>
      <c r="EW83" s="412"/>
      <c r="EX83" s="412"/>
      <c r="EY83" s="412"/>
      <c r="EZ83" s="412"/>
      <c r="FA83" s="412"/>
      <c r="FB83" s="412"/>
      <c r="FC83" s="412"/>
      <c r="FD83" s="412"/>
      <c r="FE83" s="412"/>
      <c r="FF83" s="412"/>
      <c r="FG83" s="412"/>
      <c r="FH83" s="412"/>
      <c r="FI83" s="412"/>
      <c r="FJ83" s="412"/>
      <c r="FK83" s="412"/>
      <c r="FL83" s="412"/>
      <c r="FM83" s="412"/>
      <c r="FN83" s="412"/>
      <c r="FO83" s="412"/>
      <c r="FP83" s="412"/>
      <c r="FQ83" s="412"/>
      <c r="FR83" s="412"/>
      <c r="FS83" s="412"/>
      <c r="FT83" s="412"/>
      <c r="FU83" s="412"/>
      <c r="FV83" s="412"/>
      <c r="FW83" s="412"/>
      <c r="FX83" s="412"/>
      <c r="FY83" s="412"/>
      <c r="FZ83" s="412"/>
      <c r="GA83" s="412"/>
      <c r="GB83" s="412"/>
      <c r="GC83" s="412"/>
      <c r="GD83" s="412"/>
      <c r="GE83" s="412"/>
      <c r="GF83" s="412"/>
      <c r="GG83" s="412"/>
      <c r="GH83" s="412"/>
      <c r="GI83" s="412"/>
      <c r="GJ83" s="412"/>
      <c r="GK83" s="412"/>
      <c r="GL83" s="412"/>
      <c r="GM83" s="412"/>
      <c r="GN83" s="412"/>
      <c r="GO83" s="412"/>
      <c r="GP83" s="412"/>
      <c r="GQ83" s="412"/>
      <c r="GR83" s="412"/>
      <c r="GS83" s="412"/>
      <c r="GT83" s="412"/>
      <c r="GU83" s="412"/>
      <c r="GV83" s="412"/>
      <c r="GW83" s="412"/>
      <c r="GX83" s="412"/>
      <c r="GY83" s="412"/>
      <c r="GZ83" s="412"/>
      <c r="HA83" s="412"/>
      <c r="HB83" s="412"/>
      <c r="HC83" s="412"/>
      <c r="HD83" s="412"/>
      <c r="HE83" s="412"/>
      <c r="HF83" s="412"/>
      <c r="HG83" s="412"/>
      <c r="HH83" s="412"/>
      <c r="HI83" s="412"/>
      <c r="HJ83" s="412"/>
      <c r="HK83" s="412"/>
      <c r="HL83" s="412"/>
      <c r="HM83" s="412"/>
      <c r="HN83" s="412"/>
      <c r="HO83" s="412"/>
      <c r="HP83" s="412"/>
      <c r="HQ83" s="412"/>
      <c r="HR83" s="412"/>
      <c r="HS83" s="412"/>
      <c r="HT83" s="412"/>
      <c r="HU83" s="412"/>
      <c r="HV83" s="412"/>
      <c r="HW83" s="412"/>
      <c r="HX83" s="412"/>
      <c r="HY83" s="412"/>
      <c r="HZ83" s="412"/>
      <c r="IA83" s="412"/>
      <c r="IB83" s="412"/>
      <c r="IC83" s="412"/>
      <c r="ID83" s="412"/>
      <c r="IE83" s="412"/>
      <c r="IF83" s="412"/>
      <c r="IG83" s="412"/>
      <c r="IH83" s="412"/>
      <c r="II83" s="412"/>
      <c r="IJ83" s="412"/>
      <c r="IK83" s="412"/>
      <c r="IL83" s="412"/>
      <c r="IM83" s="412"/>
      <c r="IN83" s="412"/>
      <c r="IO83" s="412"/>
      <c r="IP83" s="412"/>
      <c r="IQ83" s="412"/>
      <c r="IR83" s="412"/>
      <c r="IS83" s="412"/>
      <c r="IT83" s="412"/>
      <c r="IU83" s="412"/>
      <c r="IV83" s="412"/>
    </row>
    <row r="84" spans="1:256">
      <c r="A84" s="443"/>
      <c r="B84" s="623"/>
      <c r="C84" s="463">
        <v>14</v>
      </c>
      <c r="D84" s="464"/>
      <c r="E84" s="464"/>
      <c r="F84" s="465"/>
      <c r="G84" s="462"/>
      <c r="I84" s="412"/>
      <c r="J84" s="412"/>
      <c r="K84" s="412"/>
      <c r="L84" s="412"/>
      <c r="M84" s="412"/>
      <c r="N84" s="412"/>
      <c r="O84" s="412"/>
      <c r="P84" s="412"/>
      <c r="Q84" s="412"/>
      <c r="R84" s="412"/>
      <c r="S84" s="412"/>
      <c r="T84" s="412"/>
      <c r="U84" s="412"/>
      <c r="V84" s="412"/>
      <c r="W84" s="412"/>
      <c r="X84" s="412"/>
      <c r="Y84" s="412"/>
      <c r="Z84" s="412"/>
      <c r="AA84" s="412"/>
      <c r="AB84" s="412"/>
      <c r="AC84" s="412"/>
      <c r="AD84" s="412"/>
      <c r="AE84" s="412"/>
      <c r="AF84" s="412"/>
      <c r="AG84" s="412"/>
      <c r="AH84" s="412"/>
      <c r="AI84" s="412"/>
      <c r="AJ84" s="412"/>
      <c r="AK84" s="412"/>
      <c r="AL84" s="412"/>
      <c r="AM84" s="412"/>
      <c r="AN84" s="412"/>
      <c r="AO84" s="412"/>
      <c r="AP84" s="412"/>
      <c r="AQ84" s="412"/>
      <c r="AR84" s="412"/>
      <c r="AS84" s="412"/>
      <c r="AT84" s="412"/>
      <c r="AU84" s="412"/>
      <c r="AV84" s="412"/>
      <c r="AW84" s="412"/>
      <c r="AX84" s="412"/>
      <c r="AY84" s="412"/>
      <c r="AZ84" s="412"/>
      <c r="BA84" s="412"/>
      <c r="BB84" s="412"/>
      <c r="BC84" s="412"/>
      <c r="BD84" s="412"/>
      <c r="BE84" s="412"/>
      <c r="BF84" s="412"/>
      <c r="BG84" s="412"/>
      <c r="BH84" s="412"/>
      <c r="BI84" s="412"/>
      <c r="BJ84" s="412"/>
      <c r="BK84" s="412"/>
      <c r="BL84" s="412"/>
      <c r="BM84" s="412"/>
      <c r="BN84" s="412"/>
      <c r="BO84" s="412"/>
      <c r="BP84" s="412"/>
      <c r="BQ84" s="412"/>
      <c r="BR84" s="412"/>
      <c r="BS84" s="412"/>
      <c r="BT84" s="412"/>
      <c r="BU84" s="412"/>
      <c r="BV84" s="412"/>
      <c r="BW84" s="412"/>
      <c r="BX84" s="412"/>
      <c r="BY84" s="412"/>
      <c r="BZ84" s="412"/>
      <c r="CA84" s="412"/>
      <c r="CB84" s="412"/>
      <c r="CC84" s="412"/>
      <c r="CD84" s="412"/>
      <c r="CE84" s="412"/>
      <c r="CF84" s="412"/>
      <c r="CG84" s="412"/>
      <c r="CH84" s="412"/>
      <c r="CI84" s="412"/>
      <c r="CJ84" s="412"/>
      <c r="CK84" s="412"/>
      <c r="CL84" s="412"/>
      <c r="CM84" s="412"/>
      <c r="CN84" s="412"/>
      <c r="CO84" s="412"/>
      <c r="CP84" s="412"/>
      <c r="CQ84" s="412"/>
      <c r="CR84" s="412"/>
      <c r="CS84" s="412"/>
      <c r="CT84" s="412"/>
      <c r="CU84" s="412"/>
      <c r="CV84" s="412"/>
      <c r="CW84" s="412"/>
      <c r="CX84" s="412"/>
      <c r="CY84" s="412"/>
      <c r="CZ84" s="412"/>
      <c r="DA84" s="412"/>
      <c r="DB84" s="412"/>
      <c r="DC84" s="412"/>
      <c r="DD84" s="412"/>
      <c r="DE84" s="412"/>
      <c r="DF84" s="412"/>
      <c r="DG84" s="412"/>
      <c r="DH84" s="412"/>
      <c r="DI84" s="412"/>
      <c r="DJ84" s="412"/>
      <c r="DK84" s="412"/>
      <c r="DL84" s="412"/>
      <c r="DM84" s="412"/>
      <c r="DN84" s="412"/>
      <c r="DO84" s="412"/>
      <c r="DP84" s="412"/>
      <c r="DQ84" s="412"/>
      <c r="DR84" s="412"/>
      <c r="DS84" s="412"/>
      <c r="DT84" s="412"/>
      <c r="DU84" s="412"/>
      <c r="DV84" s="412"/>
      <c r="DW84" s="412"/>
      <c r="DX84" s="412"/>
      <c r="DY84" s="412"/>
      <c r="DZ84" s="412"/>
      <c r="EA84" s="412"/>
      <c r="EB84" s="412"/>
      <c r="EC84" s="412"/>
      <c r="ED84" s="412"/>
      <c r="EE84" s="412"/>
      <c r="EF84" s="412"/>
      <c r="EG84" s="412"/>
      <c r="EH84" s="412"/>
      <c r="EI84" s="412"/>
      <c r="EJ84" s="412"/>
      <c r="EK84" s="412"/>
      <c r="EL84" s="412"/>
      <c r="EM84" s="412"/>
      <c r="EN84" s="412"/>
      <c r="EO84" s="412"/>
      <c r="EP84" s="412"/>
      <c r="EQ84" s="412"/>
      <c r="ER84" s="412"/>
      <c r="ES84" s="412"/>
      <c r="ET84" s="412"/>
      <c r="EU84" s="412"/>
      <c r="EV84" s="412"/>
      <c r="EW84" s="412"/>
      <c r="EX84" s="412"/>
      <c r="EY84" s="412"/>
      <c r="EZ84" s="412"/>
      <c r="FA84" s="412"/>
      <c r="FB84" s="412"/>
      <c r="FC84" s="412"/>
      <c r="FD84" s="412"/>
      <c r="FE84" s="412"/>
      <c r="FF84" s="412"/>
      <c r="FG84" s="412"/>
      <c r="FH84" s="412"/>
      <c r="FI84" s="412"/>
      <c r="FJ84" s="412"/>
      <c r="FK84" s="412"/>
      <c r="FL84" s="412"/>
      <c r="FM84" s="412"/>
      <c r="FN84" s="412"/>
      <c r="FO84" s="412"/>
      <c r="FP84" s="412"/>
      <c r="FQ84" s="412"/>
      <c r="FR84" s="412"/>
      <c r="FS84" s="412"/>
      <c r="FT84" s="412"/>
      <c r="FU84" s="412"/>
      <c r="FV84" s="412"/>
      <c r="FW84" s="412"/>
      <c r="FX84" s="412"/>
      <c r="FY84" s="412"/>
      <c r="FZ84" s="412"/>
      <c r="GA84" s="412"/>
      <c r="GB84" s="412"/>
      <c r="GC84" s="412"/>
      <c r="GD84" s="412"/>
      <c r="GE84" s="412"/>
      <c r="GF84" s="412"/>
      <c r="GG84" s="412"/>
      <c r="GH84" s="412"/>
      <c r="GI84" s="412"/>
      <c r="GJ84" s="412"/>
      <c r="GK84" s="412"/>
      <c r="GL84" s="412"/>
      <c r="GM84" s="412"/>
      <c r="GN84" s="412"/>
      <c r="GO84" s="412"/>
      <c r="GP84" s="412"/>
      <c r="GQ84" s="412"/>
      <c r="GR84" s="412"/>
      <c r="GS84" s="412"/>
      <c r="GT84" s="412"/>
      <c r="GU84" s="412"/>
      <c r="GV84" s="412"/>
      <c r="GW84" s="412"/>
      <c r="GX84" s="412"/>
      <c r="GY84" s="412"/>
      <c r="GZ84" s="412"/>
      <c r="HA84" s="412"/>
      <c r="HB84" s="412"/>
      <c r="HC84" s="412"/>
      <c r="HD84" s="412"/>
      <c r="HE84" s="412"/>
      <c r="HF84" s="412"/>
      <c r="HG84" s="412"/>
      <c r="HH84" s="412"/>
      <c r="HI84" s="412"/>
      <c r="HJ84" s="412"/>
      <c r="HK84" s="412"/>
      <c r="HL84" s="412"/>
      <c r="HM84" s="412"/>
      <c r="HN84" s="412"/>
      <c r="HO84" s="412"/>
      <c r="HP84" s="412"/>
      <c r="HQ84" s="412"/>
      <c r="HR84" s="412"/>
      <c r="HS84" s="412"/>
      <c r="HT84" s="412"/>
      <c r="HU84" s="412"/>
      <c r="HV84" s="412"/>
      <c r="HW84" s="412"/>
      <c r="HX84" s="412"/>
      <c r="HY84" s="412"/>
      <c r="HZ84" s="412"/>
      <c r="IA84" s="412"/>
      <c r="IB84" s="412"/>
      <c r="IC84" s="412"/>
      <c r="ID84" s="412"/>
      <c r="IE84" s="412"/>
      <c r="IF84" s="412"/>
      <c r="IG84" s="412"/>
      <c r="IH84" s="412"/>
      <c r="II84" s="412"/>
      <c r="IJ84" s="412"/>
      <c r="IK84" s="412"/>
      <c r="IL84" s="412"/>
      <c r="IM84" s="412"/>
      <c r="IN84" s="412"/>
      <c r="IO84" s="412"/>
      <c r="IP84" s="412"/>
      <c r="IQ84" s="412"/>
      <c r="IR84" s="412"/>
      <c r="IS84" s="412"/>
      <c r="IT84" s="412"/>
      <c r="IU84" s="412"/>
      <c r="IV84" s="412"/>
    </row>
    <row r="85" spans="1:256">
      <c r="A85" s="443"/>
      <c r="B85" s="623"/>
      <c r="C85" s="463">
        <v>15</v>
      </c>
      <c r="D85" s="464"/>
      <c r="E85" s="464"/>
      <c r="F85" s="465"/>
      <c r="G85" s="462"/>
      <c r="I85" s="412"/>
      <c r="J85" s="412"/>
      <c r="K85" s="412"/>
      <c r="L85" s="412"/>
      <c r="M85" s="412"/>
      <c r="N85" s="412"/>
      <c r="O85" s="412"/>
      <c r="P85" s="412"/>
      <c r="Q85" s="412"/>
      <c r="R85" s="412"/>
      <c r="S85" s="412"/>
      <c r="T85" s="412"/>
      <c r="U85" s="412"/>
      <c r="V85" s="412"/>
      <c r="W85" s="412"/>
      <c r="X85" s="412"/>
      <c r="Y85" s="412"/>
      <c r="Z85" s="412"/>
      <c r="AA85" s="412"/>
      <c r="AB85" s="412"/>
      <c r="AC85" s="412"/>
      <c r="AD85" s="412"/>
      <c r="AE85" s="412"/>
      <c r="AF85" s="412"/>
      <c r="AG85" s="412"/>
      <c r="AH85" s="412"/>
      <c r="AI85" s="412"/>
      <c r="AJ85" s="412"/>
      <c r="AK85" s="412"/>
      <c r="AL85" s="412"/>
      <c r="AM85" s="412"/>
      <c r="AN85" s="412"/>
      <c r="AO85" s="412"/>
      <c r="AP85" s="412"/>
      <c r="AQ85" s="412"/>
      <c r="AR85" s="412"/>
      <c r="AS85" s="412"/>
      <c r="AT85" s="412"/>
      <c r="AU85" s="412"/>
      <c r="AV85" s="412"/>
      <c r="AW85" s="412"/>
      <c r="AX85" s="412"/>
      <c r="AY85" s="412"/>
      <c r="AZ85" s="412"/>
      <c r="BA85" s="412"/>
      <c r="BB85" s="412"/>
      <c r="BC85" s="412"/>
      <c r="BD85" s="412"/>
      <c r="BE85" s="412"/>
      <c r="BF85" s="412"/>
      <c r="BG85" s="412"/>
      <c r="BH85" s="412"/>
      <c r="BI85" s="412"/>
      <c r="BJ85" s="412"/>
      <c r="BK85" s="412"/>
      <c r="BL85" s="412"/>
      <c r="BM85" s="412"/>
      <c r="BN85" s="412"/>
      <c r="BO85" s="412"/>
      <c r="BP85" s="412"/>
      <c r="BQ85" s="412"/>
      <c r="BR85" s="412"/>
      <c r="BS85" s="412"/>
      <c r="BT85" s="412"/>
      <c r="BU85" s="412"/>
      <c r="BV85" s="412"/>
      <c r="BW85" s="412"/>
      <c r="BX85" s="412"/>
      <c r="BY85" s="412"/>
      <c r="BZ85" s="412"/>
      <c r="CA85" s="412"/>
      <c r="CB85" s="412"/>
      <c r="CC85" s="412"/>
      <c r="CD85" s="412"/>
      <c r="CE85" s="412"/>
      <c r="CF85" s="412"/>
      <c r="CG85" s="412"/>
      <c r="CH85" s="412"/>
      <c r="CI85" s="412"/>
      <c r="CJ85" s="412"/>
      <c r="CK85" s="412"/>
      <c r="CL85" s="412"/>
      <c r="CM85" s="412"/>
      <c r="CN85" s="412"/>
      <c r="CO85" s="412"/>
      <c r="CP85" s="412"/>
      <c r="CQ85" s="412"/>
      <c r="CR85" s="412"/>
      <c r="CS85" s="412"/>
      <c r="CT85" s="412"/>
      <c r="CU85" s="412"/>
      <c r="CV85" s="412"/>
      <c r="CW85" s="412"/>
      <c r="CX85" s="412"/>
      <c r="CY85" s="412"/>
      <c r="CZ85" s="412"/>
      <c r="DA85" s="412"/>
      <c r="DB85" s="412"/>
      <c r="DC85" s="412"/>
      <c r="DD85" s="412"/>
      <c r="DE85" s="412"/>
      <c r="DF85" s="412"/>
      <c r="DG85" s="412"/>
      <c r="DH85" s="412"/>
      <c r="DI85" s="412"/>
      <c r="DJ85" s="412"/>
      <c r="DK85" s="412"/>
      <c r="DL85" s="412"/>
      <c r="DM85" s="412"/>
      <c r="DN85" s="412"/>
      <c r="DO85" s="412"/>
      <c r="DP85" s="412"/>
      <c r="DQ85" s="412"/>
      <c r="DR85" s="412"/>
      <c r="DS85" s="412"/>
      <c r="DT85" s="412"/>
      <c r="DU85" s="412"/>
      <c r="DV85" s="412"/>
      <c r="DW85" s="412"/>
      <c r="DX85" s="412"/>
      <c r="DY85" s="412"/>
      <c r="DZ85" s="412"/>
      <c r="EA85" s="412"/>
      <c r="EB85" s="412"/>
      <c r="EC85" s="412"/>
      <c r="ED85" s="412"/>
      <c r="EE85" s="412"/>
      <c r="EF85" s="412"/>
      <c r="EG85" s="412"/>
      <c r="EH85" s="412"/>
      <c r="EI85" s="412"/>
      <c r="EJ85" s="412"/>
      <c r="EK85" s="412"/>
      <c r="EL85" s="412"/>
      <c r="EM85" s="412"/>
      <c r="EN85" s="412"/>
      <c r="EO85" s="412"/>
      <c r="EP85" s="412"/>
      <c r="EQ85" s="412"/>
      <c r="ER85" s="412"/>
      <c r="ES85" s="412"/>
      <c r="ET85" s="412"/>
      <c r="EU85" s="412"/>
      <c r="EV85" s="412"/>
      <c r="EW85" s="412"/>
      <c r="EX85" s="412"/>
      <c r="EY85" s="412"/>
      <c r="EZ85" s="412"/>
      <c r="FA85" s="412"/>
      <c r="FB85" s="412"/>
      <c r="FC85" s="412"/>
      <c r="FD85" s="412"/>
      <c r="FE85" s="412"/>
      <c r="FF85" s="412"/>
      <c r="FG85" s="412"/>
      <c r="FH85" s="412"/>
      <c r="FI85" s="412"/>
      <c r="FJ85" s="412"/>
      <c r="FK85" s="412"/>
      <c r="FL85" s="412"/>
      <c r="FM85" s="412"/>
      <c r="FN85" s="412"/>
      <c r="FO85" s="412"/>
      <c r="FP85" s="412"/>
      <c r="FQ85" s="412"/>
      <c r="FR85" s="412"/>
      <c r="FS85" s="412"/>
      <c r="FT85" s="412"/>
      <c r="FU85" s="412"/>
      <c r="FV85" s="412"/>
      <c r="FW85" s="412"/>
      <c r="FX85" s="412"/>
      <c r="FY85" s="412"/>
      <c r="FZ85" s="412"/>
      <c r="GA85" s="412"/>
      <c r="GB85" s="412"/>
      <c r="GC85" s="412"/>
      <c r="GD85" s="412"/>
      <c r="GE85" s="412"/>
      <c r="GF85" s="412"/>
      <c r="GG85" s="412"/>
      <c r="GH85" s="412"/>
      <c r="GI85" s="412"/>
      <c r="GJ85" s="412"/>
      <c r="GK85" s="412"/>
      <c r="GL85" s="412"/>
      <c r="GM85" s="412"/>
      <c r="GN85" s="412"/>
      <c r="GO85" s="412"/>
      <c r="GP85" s="412"/>
      <c r="GQ85" s="412"/>
      <c r="GR85" s="412"/>
      <c r="GS85" s="412"/>
      <c r="GT85" s="412"/>
      <c r="GU85" s="412"/>
      <c r="GV85" s="412"/>
      <c r="GW85" s="412"/>
      <c r="GX85" s="412"/>
      <c r="GY85" s="412"/>
      <c r="GZ85" s="412"/>
      <c r="HA85" s="412"/>
      <c r="HB85" s="412"/>
      <c r="HC85" s="412"/>
      <c r="HD85" s="412"/>
      <c r="HE85" s="412"/>
      <c r="HF85" s="412"/>
      <c r="HG85" s="412"/>
      <c r="HH85" s="412"/>
      <c r="HI85" s="412"/>
      <c r="HJ85" s="412"/>
      <c r="HK85" s="412"/>
      <c r="HL85" s="412"/>
      <c r="HM85" s="412"/>
      <c r="HN85" s="412"/>
      <c r="HO85" s="412"/>
      <c r="HP85" s="412"/>
      <c r="HQ85" s="412"/>
      <c r="HR85" s="412"/>
      <c r="HS85" s="412"/>
      <c r="HT85" s="412"/>
      <c r="HU85" s="412"/>
      <c r="HV85" s="412"/>
      <c r="HW85" s="412"/>
      <c r="HX85" s="412"/>
      <c r="HY85" s="412"/>
      <c r="HZ85" s="412"/>
      <c r="IA85" s="412"/>
      <c r="IB85" s="412"/>
      <c r="IC85" s="412"/>
      <c r="ID85" s="412"/>
      <c r="IE85" s="412"/>
      <c r="IF85" s="412"/>
      <c r="IG85" s="412"/>
      <c r="IH85" s="412"/>
      <c r="II85" s="412"/>
      <c r="IJ85" s="412"/>
      <c r="IK85" s="412"/>
      <c r="IL85" s="412"/>
      <c r="IM85" s="412"/>
      <c r="IN85" s="412"/>
      <c r="IO85" s="412"/>
      <c r="IP85" s="412"/>
      <c r="IQ85" s="412"/>
      <c r="IR85" s="412"/>
      <c r="IS85" s="412"/>
      <c r="IT85" s="412"/>
      <c r="IU85" s="412"/>
      <c r="IV85" s="412"/>
    </row>
    <row r="86" spans="1:256">
      <c r="A86" s="443"/>
      <c r="B86" s="623"/>
      <c r="C86" s="463">
        <v>16</v>
      </c>
      <c r="D86" s="464"/>
      <c r="E86" s="464"/>
      <c r="F86" s="465"/>
      <c r="G86" s="472"/>
      <c r="I86" s="412"/>
      <c r="J86" s="412"/>
      <c r="K86" s="412"/>
      <c r="L86" s="412"/>
      <c r="M86" s="412"/>
      <c r="N86" s="412"/>
      <c r="O86" s="412"/>
      <c r="P86" s="412"/>
      <c r="Q86" s="412"/>
      <c r="R86" s="412"/>
      <c r="S86" s="412"/>
      <c r="T86" s="412"/>
      <c r="U86" s="412"/>
      <c r="V86" s="412"/>
      <c r="W86" s="412"/>
      <c r="X86" s="412"/>
      <c r="Y86" s="412"/>
      <c r="Z86" s="412"/>
      <c r="AA86" s="412"/>
      <c r="AB86" s="412"/>
      <c r="AC86" s="412"/>
      <c r="AD86" s="412"/>
      <c r="AE86" s="412"/>
      <c r="AF86" s="412"/>
      <c r="AG86" s="412"/>
      <c r="AH86" s="412"/>
      <c r="AI86" s="412"/>
      <c r="AJ86" s="412"/>
      <c r="AK86" s="412"/>
      <c r="AL86" s="412"/>
      <c r="AM86" s="412"/>
      <c r="AN86" s="412"/>
      <c r="AO86" s="412"/>
      <c r="AP86" s="412"/>
      <c r="AQ86" s="412"/>
      <c r="AR86" s="412"/>
      <c r="AS86" s="412"/>
      <c r="AT86" s="412"/>
      <c r="AU86" s="412"/>
      <c r="AV86" s="412"/>
      <c r="AW86" s="412"/>
      <c r="AX86" s="412"/>
      <c r="AY86" s="412"/>
      <c r="AZ86" s="412"/>
      <c r="BA86" s="412"/>
      <c r="BB86" s="412"/>
      <c r="BC86" s="412"/>
      <c r="BD86" s="412"/>
      <c r="BE86" s="412"/>
      <c r="BF86" s="412"/>
      <c r="BG86" s="412"/>
      <c r="BH86" s="412"/>
      <c r="BI86" s="412"/>
      <c r="BJ86" s="412"/>
      <c r="BK86" s="412"/>
      <c r="BL86" s="412"/>
      <c r="BM86" s="412"/>
      <c r="BN86" s="412"/>
      <c r="BO86" s="412"/>
      <c r="BP86" s="412"/>
      <c r="BQ86" s="412"/>
      <c r="BR86" s="412"/>
      <c r="BS86" s="412"/>
      <c r="BT86" s="412"/>
      <c r="BU86" s="412"/>
      <c r="BV86" s="412"/>
      <c r="BW86" s="412"/>
      <c r="BX86" s="412"/>
      <c r="BY86" s="412"/>
      <c r="BZ86" s="412"/>
      <c r="CA86" s="412"/>
      <c r="CB86" s="412"/>
      <c r="CC86" s="412"/>
      <c r="CD86" s="412"/>
      <c r="CE86" s="412"/>
      <c r="CF86" s="412"/>
      <c r="CG86" s="412"/>
      <c r="CH86" s="412"/>
      <c r="CI86" s="412"/>
      <c r="CJ86" s="412"/>
      <c r="CK86" s="412"/>
      <c r="CL86" s="412"/>
      <c r="CM86" s="412"/>
      <c r="CN86" s="412"/>
      <c r="CO86" s="412"/>
      <c r="CP86" s="412"/>
      <c r="CQ86" s="412"/>
      <c r="CR86" s="412"/>
      <c r="CS86" s="412"/>
      <c r="CT86" s="412"/>
      <c r="CU86" s="412"/>
      <c r="CV86" s="412"/>
      <c r="CW86" s="412"/>
      <c r="CX86" s="412"/>
      <c r="CY86" s="412"/>
      <c r="CZ86" s="412"/>
      <c r="DA86" s="412"/>
      <c r="DB86" s="412"/>
      <c r="DC86" s="412"/>
      <c r="DD86" s="412"/>
      <c r="DE86" s="412"/>
      <c r="DF86" s="412"/>
      <c r="DG86" s="412"/>
      <c r="DH86" s="412"/>
      <c r="DI86" s="412"/>
      <c r="DJ86" s="412"/>
      <c r="DK86" s="412"/>
      <c r="DL86" s="412"/>
      <c r="DM86" s="412"/>
      <c r="DN86" s="412"/>
      <c r="DO86" s="412"/>
      <c r="DP86" s="412"/>
      <c r="DQ86" s="412"/>
      <c r="DR86" s="412"/>
      <c r="DS86" s="412"/>
      <c r="DT86" s="412"/>
      <c r="DU86" s="412"/>
      <c r="DV86" s="412"/>
      <c r="DW86" s="412"/>
      <c r="DX86" s="412"/>
      <c r="DY86" s="412"/>
      <c r="DZ86" s="412"/>
      <c r="EA86" s="412"/>
      <c r="EB86" s="412"/>
      <c r="EC86" s="412"/>
      <c r="ED86" s="412"/>
      <c r="EE86" s="412"/>
      <c r="EF86" s="412"/>
      <c r="EG86" s="412"/>
      <c r="EH86" s="412"/>
      <c r="EI86" s="412"/>
      <c r="EJ86" s="412"/>
      <c r="EK86" s="412"/>
      <c r="EL86" s="412"/>
      <c r="EM86" s="412"/>
      <c r="EN86" s="412"/>
      <c r="EO86" s="412"/>
      <c r="EP86" s="412"/>
      <c r="EQ86" s="412"/>
      <c r="ER86" s="412"/>
      <c r="ES86" s="412"/>
      <c r="ET86" s="412"/>
      <c r="EU86" s="412"/>
      <c r="EV86" s="412"/>
      <c r="EW86" s="412"/>
      <c r="EX86" s="412"/>
      <c r="EY86" s="412"/>
      <c r="EZ86" s="412"/>
      <c r="FA86" s="412"/>
      <c r="FB86" s="412"/>
      <c r="FC86" s="412"/>
      <c r="FD86" s="412"/>
      <c r="FE86" s="412"/>
      <c r="FF86" s="412"/>
      <c r="FG86" s="412"/>
      <c r="FH86" s="412"/>
      <c r="FI86" s="412"/>
      <c r="FJ86" s="412"/>
      <c r="FK86" s="412"/>
      <c r="FL86" s="412"/>
      <c r="FM86" s="412"/>
      <c r="FN86" s="412"/>
      <c r="FO86" s="412"/>
      <c r="FP86" s="412"/>
      <c r="FQ86" s="412"/>
      <c r="FR86" s="412"/>
      <c r="FS86" s="412"/>
      <c r="FT86" s="412"/>
      <c r="FU86" s="412"/>
      <c r="FV86" s="412"/>
      <c r="FW86" s="412"/>
      <c r="FX86" s="412"/>
      <c r="FY86" s="412"/>
      <c r="FZ86" s="412"/>
      <c r="GA86" s="412"/>
      <c r="GB86" s="412"/>
      <c r="GC86" s="412"/>
      <c r="GD86" s="412"/>
      <c r="GE86" s="412"/>
      <c r="GF86" s="412"/>
      <c r="GG86" s="412"/>
      <c r="GH86" s="412"/>
      <c r="GI86" s="412"/>
      <c r="GJ86" s="412"/>
      <c r="GK86" s="412"/>
      <c r="GL86" s="412"/>
      <c r="GM86" s="412"/>
      <c r="GN86" s="412"/>
      <c r="GO86" s="412"/>
      <c r="GP86" s="412"/>
      <c r="GQ86" s="412"/>
      <c r="GR86" s="412"/>
      <c r="GS86" s="412"/>
      <c r="GT86" s="412"/>
      <c r="GU86" s="412"/>
      <c r="GV86" s="412"/>
      <c r="GW86" s="412"/>
      <c r="GX86" s="412"/>
      <c r="GY86" s="412"/>
      <c r="GZ86" s="412"/>
      <c r="HA86" s="412"/>
      <c r="HB86" s="412"/>
      <c r="HC86" s="412"/>
      <c r="HD86" s="412"/>
      <c r="HE86" s="412"/>
      <c r="HF86" s="412"/>
      <c r="HG86" s="412"/>
      <c r="HH86" s="412"/>
      <c r="HI86" s="412"/>
      <c r="HJ86" s="412"/>
      <c r="HK86" s="412"/>
      <c r="HL86" s="412"/>
      <c r="HM86" s="412"/>
      <c r="HN86" s="412"/>
      <c r="HO86" s="412"/>
      <c r="HP86" s="412"/>
      <c r="HQ86" s="412"/>
      <c r="HR86" s="412"/>
      <c r="HS86" s="412"/>
      <c r="HT86" s="412"/>
      <c r="HU86" s="412"/>
      <c r="HV86" s="412"/>
      <c r="HW86" s="412"/>
      <c r="HX86" s="412"/>
      <c r="HY86" s="412"/>
      <c r="HZ86" s="412"/>
      <c r="IA86" s="412"/>
      <c r="IB86" s="412"/>
      <c r="IC86" s="412"/>
      <c r="ID86" s="412"/>
      <c r="IE86" s="412"/>
      <c r="IF86" s="412"/>
      <c r="IG86" s="412"/>
      <c r="IH86" s="412"/>
      <c r="II86" s="412"/>
      <c r="IJ86" s="412"/>
      <c r="IK86" s="412"/>
      <c r="IL86" s="412"/>
      <c r="IM86" s="412"/>
      <c r="IN86" s="412"/>
      <c r="IO86" s="412"/>
      <c r="IP86" s="412"/>
      <c r="IQ86" s="412"/>
      <c r="IR86" s="412"/>
      <c r="IS86" s="412"/>
      <c r="IT86" s="412"/>
      <c r="IU86" s="412"/>
      <c r="IV86" s="412"/>
    </row>
    <row r="87" spans="1:256">
      <c r="A87" s="443"/>
      <c r="B87" s="623"/>
      <c r="C87" s="463">
        <v>17</v>
      </c>
      <c r="D87" s="464"/>
      <c r="E87" s="464"/>
      <c r="F87" s="465"/>
      <c r="G87" s="472"/>
      <c r="I87" s="412"/>
      <c r="J87" s="412"/>
      <c r="K87" s="412"/>
      <c r="L87" s="412"/>
      <c r="M87" s="412"/>
      <c r="N87" s="412"/>
      <c r="O87" s="412"/>
      <c r="P87" s="412"/>
      <c r="Q87" s="412"/>
      <c r="R87" s="412"/>
      <c r="S87" s="412"/>
      <c r="T87" s="412"/>
      <c r="U87" s="412"/>
      <c r="V87" s="412"/>
      <c r="W87" s="412"/>
      <c r="X87" s="412"/>
      <c r="Y87" s="412"/>
      <c r="Z87" s="412"/>
      <c r="AA87" s="412"/>
      <c r="AB87" s="412"/>
      <c r="AC87" s="412"/>
      <c r="AD87" s="412"/>
      <c r="AE87" s="412"/>
      <c r="AF87" s="412"/>
      <c r="AG87" s="412"/>
      <c r="AH87" s="412"/>
      <c r="AI87" s="412"/>
      <c r="AJ87" s="412"/>
      <c r="AK87" s="412"/>
      <c r="AL87" s="412"/>
      <c r="AM87" s="412"/>
      <c r="AN87" s="412"/>
      <c r="AO87" s="412"/>
      <c r="AP87" s="412"/>
      <c r="AQ87" s="412"/>
      <c r="AR87" s="412"/>
      <c r="AS87" s="412"/>
      <c r="AT87" s="412"/>
      <c r="AU87" s="412"/>
      <c r="AV87" s="412"/>
      <c r="AW87" s="412"/>
      <c r="AX87" s="412"/>
      <c r="AY87" s="412"/>
      <c r="AZ87" s="412"/>
      <c r="BA87" s="412"/>
      <c r="BB87" s="412"/>
      <c r="BC87" s="412"/>
      <c r="BD87" s="412"/>
      <c r="BE87" s="412"/>
      <c r="BF87" s="412"/>
      <c r="BG87" s="412"/>
      <c r="BH87" s="412"/>
      <c r="BI87" s="412"/>
      <c r="BJ87" s="412"/>
      <c r="BK87" s="412"/>
      <c r="BL87" s="412"/>
      <c r="BM87" s="412"/>
      <c r="BN87" s="412"/>
      <c r="BO87" s="412"/>
      <c r="BP87" s="412"/>
      <c r="BQ87" s="412"/>
      <c r="BR87" s="412"/>
      <c r="BS87" s="412"/>
      <c r="BT87" s="412"/>
      <c r="BU87" s="412"/>
      <c r="BV87" s="412"/>
      <c r="BW87" s="412"/>
      <c r="BX87" s="412"/>
      <c r="BY87" s="412"/>
      <c r="BZ87" s="412"/>
      <c r="CA87" s="412"/>
      <c r="CB87" s="412"/>
      <c r="CC87" s="412"/>
      <c r="CD87" s="412"/>
      <c r="CE87" s="412"/>
      <c r="CF87" s="412"/>
      <c r="CG87" s="412"/>
      <c r="CH87" s="412"/>
      <c r="CI87" s="412"/>
      <c r="CJ87" s="412"/>
      <c r="CK87" s="412"/>
      <c r="CL87" s="412"/>
      <c r="CM87" s="412"/>
      <c r="CN87" s="412"/>
      <c r="CO87" s="412"/>
      <c r="CP87" s="412"/>
      <c r="CQ87" s="412"/>
      <c r="CR87" s="412"/>
      <c r="CS87" s="412"/>
      <c r="CT87" s="412"/>
      <c r="CU87" s="412"/>
      <c r="CV87" s="412"/>
      <c r="CW87" s="412"/>
      <c r="CX87" s="412"/>
      <c r="CY87" s="412"/>
      <c r="CZ87" s="412"/>
      <c r="DA87" s="412"/>
      <c r="DB87" s="412"/>
      <c r="DC87" s="412"/>
      <c r="DD87" s="412"/>
      <c r="DE87" s="412"/>
      <c r="DF87" s="412"/>
      <c r="DG87" s="412"/>
      <c r="DH87" s="412"/>
      <c r="DI87" s="412"/>
      <c r="DJ87" s="412"/>
      <c r="DK87" s="412"/>
      <c r="DL87" s="412"/>
      <c r="DM87" s="412"/>
      <c r="DN87" s="412"/>
      <c r="DO87" s="412"/>
      <c r="DP87" s="412"/>
      <c r="DQ87" s="412"/>
      <c r="DR87" s="412"/>
      <c r="DS87" s="412"/>
      <c r="DT87" s="412"/>
      <c r="DU87" s="412"/>
      <c r="DV87" s="412"/>
      <c r="DW87" s="412"/>
      <c r="DX87" s="412"/>
      <c r="DY87" s="412"/>
      <c r="DZ87" s="412"/>
      <c r="EA87" s="412"/>
      <c r="EB87" s="412"/>
      <c r="EC87" s="412"/>
      <c r="ED87" s="412"/>
      <c r="EE87" s="412"/>
      <c r="EF87" s="412"/>
      <c r="EG87" s="412"/>
      <c r="EH87" s="412"/>
      <c r="EI87" s="412"/>
      <c r="EJ87" s="412"/>
      <c r="EK87" s="412"/>
      <c r="EL87" s="412"/>
      <c r="EM87" s="412"/>
      <c r="EN87" s="412"/>
      <c r="EO87" s="412"/>
      <c r="EP87" s="412"/>
      <c r="EQ87" s="412"/>
      <c r="ER87" s="412"/>
      <c r="ES87" s="412"/>
      <c r="ET87" s="412"/>
      <c r="EU87" s="412"/>
      <c r="EV87" s="412"/>
      <c r="EW87" s="412"/>
      <c r="EX87" s="412"/>
      <c r="EY87" s="412"/>
      <c r="EZ87" s="412"/>
      <c r="FA87" s="412"/>
      <c r="FB87" s="412"/>
      <c r="FC87" s="412"/>
      <c r="FD87" s="412"/>
      <c r="FE87" s="412"/>
      <c r="FF87" s="412"/>
      <c r="FG87" s="412"/>
      <c r="FH87" s="412"/>
      <c r="FI87" s="412"/>
      <c r="FJ87" s="412"/>
      <c r="FK87" s="412"/>
      <c r="FL87" s="412"/>
      <c r="FM87" s="412"/>
      <c r="FN87" s="412"/>
      <c r="FO87" s="412"/>
      <c r="FP87" s="412"/>
      <c r="FQ87" s="412"/>
      <c r="FR87" s="412"/>
      <c r="FS87" s="412"/>
      <c r="FT87" s="412"/>
      <c r="FU87" s="412"/>
      <c r="FV87" s="412"/>
      <c r="FW87" s="412"/>
      <c r="FX87" s="412"/>
      <c r="FY87" s="412"/>
      <c r="FZ87" s="412"/>
      <c r="GA87" s="412"/>
      <c r="GB87" s="412"/>
      <c r="GC87" s="412"/>
      <c r="GD87" s="412"/>
      <c r="GE87" s="412"/>
      <c r="GF87" s="412"/>
      <c r="GG87" s="412"/>
      <c r="GH87" s="412"/>
      <c r="GI87" s="412"/>
      <c r="GJ87" s="412"/>
      <c r="GK87" s="412"/>
      <c r="GL87" s="412"/>
      <c r="GM87" s="412"/>
      <c r="GN87" s="412"/>
      <c r="GO87" s="412"/>
      <c r="GP87" s="412"/>
      <c r="GQ87" s="412"/>
      <c r="GR87" s="412"/>
      <c r="GS87" s="412"/>
      <c r="GT87" s="412"/>
      <c r="GU87" s="412"/>
      <c r="GV87" s="412"/>
      <c r="GW87" s="412"/>
      <c r="GX87" s="412"/>
      <c r="GY87" s="412"/>
      <c r="GZ87" s="412"/>
      <c r="HA87" s="412"/>
      <c r="HB87" s="412"/>
      <c r="HC87" s="412"/>
      <c r="HD87" s="412"/>
      <c r="HE87" s="412"/>
      <c r="HF87" s="412"/>
      <c r="HG87" s="412"/>
      <c r="HH87" s="412"/>
      <c r="HI87" s="412"/>
      <c r="HJ87" s="412"/>
      <c r="HK87" s="412"/>
      <c r="HL87" s="412"/>
      <c r="HM87" s="412"/>
      <c r="HN87" s="412"/>
      <c r="HO87" s="412"/>
      <c r="HP87" s="412"/>
      <c r="HQ87" s="412"/>
      <c r="HR87" s="412"/>
      <c r="HS87" s="412"/>
      <c r="HT87" s="412"/>
      <c r="HU87" s="412"/>
      <c r="HV87" s="412"/>
      <c r="HW87" s="412"/>
      <c r="HX87" s="412"/>
      <c r="HY87" s="412"/>
      <c r="HZ87" s="412"/>
      <c r="IA87" s="412"/>
      <c r="IB87" s="412"/>
      <c r="IC87" s="412"/>
      <c r="ID87" s="412"/>
      <c r="IE87" s="412"/>
      <c r="IF87" s="412"/>
      <c r="IG87" s="412"/>
      <c r="IH87" s="412"/>
      <c r="II87" s="412"/>
      <c r="IJ87" s="412"/>
      <c r="IK87" s="412"/>
      <c r="IL87" s="412"/>
      <c r="IM87" s="412"/>
      <c r="IN87" s="412"/>
      <c r="IO87" s="412"/>
      <c r="IP87" s="412"/>
      <c r="IQ87" s="412"/>
      <c r="IR87" s="412"/>
      <c r="IS87" s="412"/>
      <c r="IT87" s="412"/>
      <c r="IU87" s="412"/>
      <c r="IV87" s="412"/>
    </row>
    <row r="88" spans="1:256">
      <c r="A88" s="443"/>
      <c r="B88" s="623"/>
      <c r="C88" s="463">
        <v>18</v>
      </c>
      <c r="D88" s="464"/>
      <c r="E88" s="464"/>
      <c r="F88" s="465"/>
      <c r="G88" s="484"/>
      <c r="I88" s="412"/>
      <c r="J88" s="412"/>
      <c r="K88" s="412"/>
      <c r="L88" s="412"/>
      <c r="M88" s="412"/>
      <c r="N88" s="412"/>
      <c r="O88" s="412"/>
      <c r="P88" s="412"/>
      <c r="Q88" s="412"/>
      <c r="R88" s="412"/>
      <c r="S88" s="412"/>
      <c r="T88" s="412"/>
      <c r="U88" s="412"/>
      <c r="V88" s="412"/>
      <c r="W88" s="412"/>
      <c r="X88" s="412"/>
      <c r="Y88" s="412"/>
      <c r="Z88" s="412"/>
      <c r="AA88" s="412"/>
      <c r="AB88" s="412"/>
      <c r="AC88" s="412"/>
      <c r="AD88" s="412"/>
      <c r="AE88" s="412"/>
      <c r="AF88" s="412"/>
      <c r="AG88" s="412"/>
      <c r="AH88" s="412"/>
      <c r="AI88" s="412"/>
      <c r="AJ88" s="412"/>
      <c r="AK88" s="412"/>
      <c r="AL88" s="412"/>
      <c r="AM88" s="412"/>
      <c r="AN88" s="412"/>
      <c r="AO88" s="412"/>
      <c r="AP88" s="412"/>
      <c r="AQ88" s="412"/>
      <c r="AR88" s="412"/>
      <c r="AS88" s="412"/>
      <c r="AT88" s="412"/>
      <c r="AU88" s="412"/>
      <c r="AV88" s="412"/>
      <c r="AW88" s="412"/>
      <c r="AX88" s="412"/>
      <c r="AY88" s="412"/>
      <c r="AZ88" s="412"/>
      <c r="BA88" s="412"/>
      <c r="BB88" s="412"/>
      <c r="BC88" s="412"/>
      <c r="BD88" s="412"/>
      <c r="BE88" s="412"/>
      <c r="BF88" s="412"/>
      <c r="BG88" s="412"/>
      <c r="BH88" s="412"/>
      <c r="BI88" s="412"/>
      <c r="BJ88" s="412"/>
      <c r="BK88" s="412"/>
      <c r="BL88" s="412"/>
      <c r="BM88" s="412"/>
      <c r="BN88" s="412"/>
      <c r="BO88" s="412"/>
      <c r="BP88" s="412"/>
      <c r="BQ88" s="412"/>
      <c r="BR88" s="412"/>
      <c r="BS88" s="412"/>
      <c r="BT88" s="412"/>
      <c r="BU88" s="412"/>
      <c r="BV88" s="412"/>
      <c r="BW88" s="412"/>
      <c r="BX88" s="412"/>
      <c r="BY88" s="412"/>
      <c r="BZ88" s="412"/>
      <c r="CA88" s="412"/>
      <c r="CB88" s="412"/>
      <c r="CC88" s="412"/>
      <c r="CD88" s="412"/>
      <c r="CE88" s="412"/>
      <c r="CF88" s="412"/>
      <c r="CG88" s="412"/>
      <c r="CH88" s="412"/>
      <c r="CI88" s="412"/>
      <c r="CJ88" s="412"/>
      <c r="CK88" s="412"/>
      <c r="CL88" s="412"/>
      <c r="CM88" s="412"/>
      <c r="CN88" s="412"/>
      <c r="CO88" s="412"/>
      <c r="CP88" s="412"/>
      <c r="CQ88" s="412"/>
      <c r="CR88" s="412"/>
      <c r="CS88" s="412"/>
      <c r="CT88" s="412"/>
      <c r="CU88" s="412"/>
      <c r="CV88" s="412"/>
      <c r="CW88" s="412"/>
      <c r="CX88" s="412"/>
      <c r="CY88" s="412"/>
      <c r="CZ88" s="412"/>
      <c r="DA88" s="412"/>
      <c r="DB88" s="412"/>
      <c r="DC88" s="412"/>
      <c r="DD88" s="412"/>
      <c r="DE88" s="412"/>
      <c r="DF88" s="412"/>
      <c r="DG88" s="412"/>
      <c r="DH88" s="412"/>
      <c r="DI88" s="412"/>
      <c r="DJ88" s="412"/>
      <c r="DK88" s="412"/>
      <c r="DL88" s="412"/>
      <c r="DM88" s="412"/>
      <c r="DN88" s="412"/>
      <c r="DO88" s="412"/>
      <c r="DP88" s="412"/>
      <c r="DQ88" s="412"/>
      <c r="DR88" s="412"/>
      <c r="DS88" s="412"/>
      <c r="DT88" s="412"/>
      <c r="DU88" s="412"/>
      <c r="DV88" s="412"/>
      <c r="DW88" s="412"/>
      <c r="DX88" s="412"/>
      <c r="DY88" s="412"/>
      <c r="DZ88" s="412"/>
      <c r="EA88" s="412"/>
      <c r="EB88" s="412"/>
      <c r="EC88" s="412"/>
      <c r="ED88" s="412"/>
      <c r="EE88" s="412"/>
      <c r="EF88" s="412"/>
      <c r="EG88" s="412"/>
      <c r="EH88" s="412"/>
      <c r="EI88" s="412"/>
      <c r="EJ88" s="412"/>
      <c r="EK88" s="412"/>
      <c r="EL88" s="412"/>
      <c r="EM88" s="412"/>
      <c r="EN88" s="412"/>
      <c r="EO88" s="412"/>
      <c r="EP88" s="412"/>
      <c r="EQ88" s="412"/>
      <c r="ER88" s="412"/>
      <c r="ES88" s="412"/>
      <c r="ET88" s="412"/>
      <c r="EU88" s="412"/>
      <c r="EV88" s="412"/>
      <c r="EW88" s="412"/>
      <c r="EX88" s="412"/>
      <c r="EY88" s="412"/>
      <c r="EZ88" s="412"/>
      <c r="FA88" s="412"/>
      <c r="FB88" s="412"/>
      <c r="FC88" s="412"/>
      <c r="FD88" s="412"/>
      <c r="FE88" s="412"/>
      <c r="FF88" s="412"/>
      <c r="FG88" s="412"/>
      <c r="FH88" s="412"/>
      <c r="FI88" s="412"/>
      <c r="FJ88" s="412"/>
      <c r="FK88" s="412"/>
      <c r="FL88" s="412"/>
      <c r="FM88" s="412"/>
      <c r="FN88" s="412"/>
      <c r="FO88" s="412"/>
      <c r="FP88" s="412"/>
      <c r="FQ88" s="412"/>
      <c r="FR88" s="412"/>
      <c r="FS88" s="412"/>
      <c r="FT88" s="412"/>
      <c r="FU88" s="412"/>
      <c r="FV88" s="412"/>
      <c r="FW88" s="412"/>
      <c r="FX88" s="412"/>
      <c r="FY88" s="412"/>
      <c r="FZ88" s="412"/>
      <c r="GA88" s="412"/>
      <c r="GB88" s="412"/>
      <c r="GC88" s="412"/>
      <c r="GD88" s="412"/>
      <c r="GE88" s="412"/>
      <c r="GF88" s="412"/>
      <c r="GG88" s="412"/>
      <c r="GH88" s="412"/>
      <c r="GI88" s="412"/>
      <c r="GJ88" s="412"/>
      <c r="GK88" s="412"/>
      <c r="GL88" s="412"/>
      <c r="GM88" s="412"/>
      <c r="GN88" s="412"/>
      <c r="GO88" s="412"/>
      <c r="GP88" s="412"/>
      <c r="GQ88" s="412"/>
      <c r="GR88" s="412"/>
      <c r="GS88" s="412"/>
      <c r="GT88" s="412"/>
      <c r="GU88" s="412"/>
      <c r="GV88" s="412"/>
      <c r="GW88" s="412"/>
      <c r="GX88" s="412"/>
      <c r="GY88" s="412"/>
      <c r="GZ88" s="412"/>
      <c r="HA88" s="412"/>
      <c r="HB88" s="412"/>
      <c r="HC88" s="412"/>
      <c r="HD88" s="412"/>
      <c r="HE88" s="412"/>
      <c r="HF88" s="412"/>
      <c r="HG88" s="412"/>
      <c r="HH88" s="412"/>
      <c r="HI88" s="412"/>
      <c r="HJ88" s="412"/>
      <c r="HK88" s="412"/>
      <c r="HL88" s="412"/>
      <c r="HM88" s="412"/>
      <c r="HN88" s="412"/>
      <c r="HO88" s="412"/>
      <c r="HP88" s="412"/>
      <c r="HQ88" s="412"/>
      <c r="HR88" s="412"/>
      <c r="HS88" s="412"/>
      <c r="HT88" s="412"/>
      <c r="HU88" s="412"/>
      <c r="HV88" s="412"/>
      <c r="HW88" s="412"/>
      <c r="HX88" s="412"/>
      <c r="HY88" s="412"/>
      <c r="HZ88" s="412"/>
      <c r="IA88" s="412"/>
      <c r="IB88" s="412"/>
      <c r="IC88" s="412"/>
      <c r="ID88" s="412"/>
      <c r="IE88" s="412"/>
      <c r="IF88" s="412"/>
      <c r="IG88" s="412"/>
      <c r="IH88" s="412"/>
      <c r="II88" s="412"/>
      <c r="IJ88" s="412"/>
      <c r="IK88" s="412"/>
      <c r="IL88" s="412"/>
      <c r="IM88" s="412"/>
      <c r="IN88" s="412"/>
      <c r="IO88" s="412"/>
      <c r="IP88" s="412"/>
      <c r="IQ88" s="412"/>
      <c r="IR88" s="412"/>
      <c r="IS88" s="412"/>
      <c r="IT88" s="412"/>
      <c r="IU88" s="412"/>
      <c r="IV88" s="412"/>
    </row>
    <row r="89" spans="1:256">
      <c r="A89" s="443"/>
      <c r="B89" s="623"/>
      <c r="C89" s="463">
        <v>19</v>
      </c>
      <c r="D89" s="464"/>
      <c r="E89" s="464"/>
      <c r="F89" s="465"/>
      <c r="G89" s="484"/>
      <c r="I89" s="412"/>
      <c r="J89" s="412"/>
      <c r="K89" s="412"/>
      <c r="L89" s="412"/>
      <c r="M89" s="412"/>
      <c r="N89" s="412"/>
      <c r="O89" s="412"/>
      <c r="P89" s="412"/>
      <c r="Q89" s="412"/>
      <c r="R89" s="412"/>
      <c r="S89" s="412"/>
      <c r="T89" s="412"/>
      <c r="U89" s="412"/>
      <c r="V89" s="412"/>
      <c r="W89" s="412"/>
      <c r="X89" s="412"/>
      <c r="Y89" s="412"/>
      <c r="Z89" s="412"/>
      <c r="AA89" s="412"/>
      <c r="AB89" s="412"/>
      <c r="AC89" s="412"/>
      <c r="AD89" s="412"/>
      <c r="AE89" s="412"/>
      <c r="AF89" s="412"/>
      <c r="AG89" s="412"/>
      <c r="AH89" s="412"/>
      <c r="AI89" s="412"/>
      <c r="AJ89" s="412"/>
      <c r="AK89" s="412"/>
      <c r="AL89" s="412"/>
      <c r="AM89" s="412"/>
      <c r="AN89" s="412"/>
      <c r="AO89" s="412"/>
      <c r="AP89" s="412"/>
      <c r="AQ89" s="412"/>
      <c r="AR89" s="412"/>
      <c r="AS89" s="412"/>
      <c r="AT89" s="412"/>
      <c r="AU89" s="412"/>
      <c r="AV89" s="412"/>
      <c r="AW89" s="412"/>
      <c r="AX89" s="412"/>
      <c r="AY89" s="412"/>
      <c r="AZ89" s="412"/>
      <c r="BA89" s="412"/>
      <c r="BB89" s="412"/>
      <c r="BC89" s="412"/>
      <c r="BD89" s="412"/>
      <c r="BE89" s="412"/>
      <c r="BF89" s="412"/>
      <c r="BG89" s="412"/>
      <c r="BH89" s="412"/>
      <c r="BI89" s="412"/>
      <c r="BJ89" s="412"/>
      <c r="BK89" s="412"/>
      <c r="BL89" s="412"/>
      <c r="BM89" s="412"/>
      <c r="BN89" s="412"/>
      <c r="BO89" s="412"/>
      <c r="BP89" s="412"/>
      <c r="BQ89" s="412"/>
      <c r="BR89" s="412"/>
      <c r="BS89" s="412"/>
      <c r="BT89" s="412"/>
      <c r="BU89" s="412"/>
      <c r="BV89" s="412"/>
      <c r="BW89" s="412"/>
      <c r="BX89" s="412"/>
      <c r="BY89" s="412"/>
      <c r="BZ89" s="412"/>
      <c r="CA89" s="412"/>
      <c r="CB89" s="412"/>
      <c r="CC89" s="412"/>
      <c r="CD89" s="412"/>
      <c r="CE89" s="412"/>
      <c r="CF89" s="412"/>
      <c r="CG89" s="412"/>
      <c r="CH89" s="412"/>
      <c r="CI89" s="412"/>
      <c r="CJ89" s="412"/>
      <c r="CK89" s="412"/>
      <c r="CL89" s="412"/>
      <c r="CM89" s="412"/>
      <c r="CN89" s="412"/>
      <c r="CO89" s="412"/>
      <c r="CP89" s="412"/>
      <c r="CQ89" s="412"/>
      <c r="CR89" s="412"/>
      <c r="CS89" s="412"/>
      <c r="CT89" s="412"/>
      <c r="CU89" s="412"/>
      <c r="CV89" s="412"/>
      <c r="CW89" s="412"/>
      <c r="CX89" s="412"/>
      <c r="CY89" s="412"/>
      <c r="CZ89" s="412"/>
      <c r="DA89" s="412"/>
      <c r="DB89" s="412"/>
      <c r="DC89" s="412"/>
      <c r="DD89" s="412"/>
      <c r="DE89" s="412"/>
      <c r="DF89" s="412"/>
      <c r="DG89" s="412"/>
      <c r="DH89" s="412"/>
      <c r="DI89" s="412"/>
      <c r="DJ89" s="412"/>
      <c r="DK89" s="412"/>
      <c r="DL89" s="412"/>
      <c r="DM89" s="412"/>
      <c r="DN89" s="412"/>
      <c r="DO89" s="412"/>
      <c r="DP89" s="412"/>
      <c r="DQ89" s="412"/>
      <c r="DR89" s="412"/>
      <c r="DS89" s="412"/>
      <c r="DT89" s="412"/>
      <c r="DU89" s="412"/>
      <c r="DV89" s="412"/>
      <c r="DW89" s="412"/>
      <c r="DX89" s="412"/>
      <c r="DY89" s="412"/>
      <c r="DZ89" s="412"/>
      <c r="EA89" s="412"/>
      <c r="EB89" s="412"/>
      <c r="EC89" s="412"/>
      <c r="ED89" s="412"/>
      <c r="EE89" s="412"/>
      <c r="EF89" s="412"/>
      <c r="EG89" s="412"/>
      <c r="EH89" s="412"/>
      <c r="EI89" s="412"/>
      <c r="EJ89" s="412"/>
      <c r="EK89" s="412"/>
      <c r="EL89" s="412"/>
      <c r="EM89" s="412"/>
      <c r="EN89" s="412"/>
      <c r="EO89" s="412"/>
      <c r="EP89" s="412"/>
      <c r="EQ89" s="412"/>
      <c r="ER89" s="412"/>
      <c r="ES89" s="412"/>
      <c r="ET89" s="412"/>
      <c r="EU89" s="412"/>
      <c r="EV89" s="412"/>
      <c r="EW89" s="412"/>
      <c r="EX89" s="412"/>
      <c r="EY89" s="412"/>
      <c r="EZ89" s="412"/>
      <c r="FA89" s="412"/>
      <c r="FB89" s="412"/>
      <c r="FC89" s="412"/>
      <c r="FD89" s="412"/>
      <c r="FE89" s="412"/>
      <c r="FF89" s="412"/>
      <c r="FG89" s="412"/>
      <c r="FH89" s="412"/>
      <c r="FI89" s="412"/>
      <c r="FJ89" s="412"/>
      <c r="FK89" s="412"/>
      <c r="FL89" s="412"/>
      <c r="FM89" s="412"/>
      <c r="FN89" s="412"/>
      <c r="FO89" s="412"/>
      <c r="FP89" s="412"/>
      <c r="FQ89" s="412"/>
      <c r="FR89" s="412"/>
      <c r="FS89" s="412"/>
      <c r="FT89" s="412"/>
      <c r="FU89" s="412"/>
      <c r="FV89" s="412"/>
      <c r="FW89" s="412"/>
      <c r="FX89" s="412"/>
      <c r="FY89" s="412"/>
      <c r="FZ89" s="412"/>
      <c r="GA89" s="412"/>
      <c r="GB89" s="412"/>
      <c r="GC89" s="412"/>
      <c r="GD89" s="412"/>
      <c r="GE89" s="412"/>
      <c r="GF89" s="412"/>
      <c r="GG89" s="412"/>
      <c r="GH89" s="412"/>
      <c r="GI89" s="412"/>
      <c r="GJ89" s="412"/>
      <c r="GK89" s="412"/>
      <c r="GL89" s="412"/>
      <c r="GM89" s="412"/>
      <c r="GN89" s="412"/>
      <c r="GO89" s="412"/>
      <c r="GP89" s="412"/>
      <c r="GQ89" s="412"/>
      <c r="GR89" s="412"/>
      <c r="GS89" s="412"/>
      <c r="GT89" s="412"/>
      <c r="GU89" s="412"/>
      <c r="GV89" s="412"/>
      <c r="GW89" s="412"/>
      <c r="GX89" s="412"/>
      <c r="GY89" s="412"/>
      <c r="GZ89" s="412"/>
      <c r="HA89" s="412"/>
      <c r="HB89" s="412"/>
      <c r="HC89" s="412"/>
      <c r="HD89" s="412"/>
      <c r="HE89" s="412"/>
      <c r="HF89" s="412"/>
      <c r="HG89" s="412"/>
      <c r="HH89" s="412"/>
      <c r="HI89" s="412"/>
      <c r="HJ89" s="412"/>
      <c r="HK89" s="412"/>
      <c r="HL89" s="412"/>
      <c r="HM89" s="412"/>
      <c r="HN89" s="412"/>
      <c r="HO89" s="412"/>
      <c r="HP89" s="412"/>
      <c r="HQ89" s="412"/>
      <c r="HR89" s="412"/>
      <c r="HS89" s="412"/>
      <c r="HT89" s="412"/>
      <c r="HU89" s="412"/>
      <c r="HV89" s="412"/>
      <c r="HW89" s="412"/>
      <c r="HX89" s="412"/>
      <c r="HY89" s="412"/>
      <c r="HZ89" s="412"/>
      <c r="IA89" s="412"/>
      <c r="IB89" s="412"/>
      <c r="IC89" s="412"/>
      <c r="ID89" s="412"/>
      <c r="IE89" s="412"/>
      <c r="IF89" s="412"/>
      <c r="IG89" s="412"/>
      <c r="IH89" s="412"/>
      <c r="II89" s="412"/>
      <c r="IJ89" s="412"/>
      <c r="IK89" s="412"/>
      <c r="IL89" s="412"/>
      <c r="IM89" s="412"/>
      <c r="IN89" s="412"/>
      <c r="IO89" s="412"/>
      <c r="IP89" s="412"/>
      <c r="IQ89" s="412"/>
      <c r="IR89" s="412"/>
      <c r="IS89" s="412"/>
      <c r="IT89" s="412"/>
      <c r="IU89" s="412"/>
      <c r="IV89" s="412"/>
    </row>
    <row r="90" spans="1:256">
      <c r="A90" s="443"/>
      <c r="B90" s="623"/>
      <c r="C90" s="463">
        <v>20</v>
      </c>
      <c r="D90" s="464"/>
      <c r="E90" s="464"/>
      <c r="F90" s="465"/>
      <c r="G90" s="462"/>
      <c r="I90" s="412"/>
      <c r="J90" s="412"/>
      <c r="K90" s="412"/>
      <c r="L90" s="412"/>
      <c r="M90" s="412"/>
      <c r="N90" s="412"/>
      <c r="O90" s="412"/>
      <c r="P90" s="412"/>
      <c r="Q90" s="412"/>
      <c r="R90" s="412"/>
      <c r="S90" s="412"/>
      <c r="T90" s="412"/>
      <c r="U90" s="412"/>
      <c r="V90" s="412"/>
      <c r="W90" s="412"/>
      <c r="X90" s="412"/>
      <c r="Y90" s="412"/>
      <c r="Z90" s="412"/>
      <c r="AA90" s="412"/>
      <c r="AB90" s="412"/>
      <c r="AC90" s="412"/>
      <c r="AD90" s="412"/>
      <c r="AE90" s="412"/>
      <c r="AF90" s="412"/>
      <c r="AG90" s="412"/>
      <c r="AH90" s="412"/>
      <c r="AI90" s="412"/>
      <c r="AJ90" s="412"/>
      <c r="AK90" s="412"/>
      <c r="AL90" s="412"/>
      <c r="AM90" s="412"/>
      <c r="AN90" s="412"/>
      <c r="AO90" s="412"/>
      <c r="AP90" s="412"/>
      <c r="AQ90" s="412"/>
      <c r="AR90" s="412"/>
      <c r="AS90" s="412"/>
      <c r="AT90" s="412"/>
      <c r="AU90" s="412"/>
      <c r="AV90" s="412"/>
      <c r="AW90" s="412"/>
      <c r="AX90" s="412"/>
      <c r="AY90" s="412"/>
      <c r="AZ90" s="412"/>
      <c r="BA90" s="412"/>
      <c r="BB90" s="412"/>
      <c r="BC90" s="412"/>
      <c r="BD90" s="412"/>
      <c r="BE90" s="412"/>
      <c r="BF90" s="412"/>
      <c r="BG90" s="412"/>
      <c r="BH90" s="412"/>
      <c r="BI90" s="412"/>
      <c r="BJ90" s="412"/>
      <c r="BK90" s="412"/>
      <c r="BL90" s="412"/>
      <c r="BM90" s="412"/>
      <c r="BN90" s="412"/>
      <c r="BO90" s="412"/>
      <c r="BP90" s="412"/>
      <c r="BQ90" s="412"/>
      <c r="BR90" s="412"/>
      <c r="BS90" s="412"/>
      <c r="BT90" s="412"/>
      <c r="BU90" s="412"/>
      <c r="BV90" s="412"/>
      <c r="BW90" s="412"/>
      <c r="BX90" s="412"/>
      <c r="BY90" s="412"/>
      <c r="BZ90" s="412"/>
      <c r="CA90" s="412"/>
      <c r="CB90" s="412"/>
      <c r="CC90" s="412"/>
      <c r="CD90" s="412"/>
      <c r="CE90" s="412"/>
      <c r="CF90" s="412"/>
      <c r="CG90" s="412"/>
      <c r="CH90" s="412"/>
      <c r="CI90" s="412"/>
      <c r="CJ90" s="412"/>
      <c r="CK90" s="412"/>
      <c r="CL90" s="412"/>
      <c r="CM90" s="412"/>
      <c r="CN90" s="412"/>
      <c r="CO90" s="412"/>
      <c r="CP90" s="412"/>
      <c r="CQ90" s="412"/>
      <c r="CR90" s="412"/>
      <c r="CS90" s="412"/>
      <c r="CT90" s="412"/>
      <c r="CU90" s="412"/>
      <c r="CV90" s="412"/>
      <c r="CW90" s="412"/>
      <c r="CX90" s="412"/>
      <c r="CY90" s="412"/>
      <c r="CZ90" s="412"/>
      <c r="DA90" s="412"/>
      <c r="DB90" s="412"/>
      <c r="DC90" s="412"/>
      <c r="DD90" s="412"/>
      <c r="DE90" s="412"/>
      <c r="DF90" s="412"/>
      <c r="DG90" s="412"/>
      <c r="DH90" s="412"/>
      <c r="DI90" s="412"/>
      <c r="DJ90" s="412"/>
      <c r="DK90" s="412"/>
      <c r="DL90" s="412"/>
      <c r="DM90" s="412"/>
      <c r="DN90" s="412"/>
      <c r="DO90" s="412"/>
      <c r="DP90" s="412"/>
      <c r="DQ90" s="412"/>
      <c r="DR90" s="412"/>
      <c r="DS90" s="412"/>
      <c r="DT90" s="412"/>
      <c r="DU90" s="412"/>
      <c r="DV90" s="412"/>
      <c r="DW90" s="412"/>
      <c r="DX90" s="412"/>
      <c r="DY90" s="412"/>
      <c r="DZ90" s="412"/>
      <c r="EA90" s="412"/>
      <c r="EB90" s="412"/>
      <c r="EC90" s="412"/>
      <c r="ED90" s="412"/>
      <c r="EE90" s="412"/>
      <c r="EF90" s="412"/>
      <c r="EG90" s="412"/>
      <c r="EH90" s="412"/>
      <c r="EI90" s="412"/>
      <c r="EJ90" s="412"/>
      <c r="EK90" s="412"/>
      <c r="EL90" s="412"/>
      <c r="EM90" s="412"/>
      <c r="EN90" s="412"/>
      <c r="EO90" s="412"/>
      <c r="EP90" s="412"/>
      <c r="EQ90" s="412"/>
      <c r="ER90" s="412"/>
      <c r="ES90" s="412"/>
      <c r="ET90" s="412"/>
      <c r="EU90" s="412"/>
      <c r="EV90" s="412"/>
      <c r="EW90" s="412"/>
      <c r="EX90" s="412"/>
      <c r="EY90" s="412"/>
      <c r="EZ90" s="412"/>
      <c r="FA90" s="412"/>
      <c r="FB90" s="412"/>
      <c r="FC90" s="412"/>
      <c r="FD90" s="412"/>
      <c r="FE90" s="412"/>
      <c r="FF90" s="412"/>
      <c r="FG90" s="412"/>
      <c r="FH90" s="412"/>
      <c r="FI90" s="412"/>
      <c r="FJ90" s="412"/>
      <c r="FK90" s="412"/>
      <c r="FL90" s="412"/>
      <c r="FM90" s="412"/>
      <c r="FN90" s="412"/>
      <c r="FO90" s="412"/>
      <c r="FP90" s="412"/>
      <c r="FQ90" s="412"/>
      <c r="FR90" s="412"/>
      <c r="FS90" s="412"/>
      <c r="FT90" s="412"/>
      <c r="FU90" s="412"/>
      <c r="FV90" s="412"/>
      <c r="FW90" s="412"/>
      <c r="FX90" s="412"/>
      <c r="FY90" s="412"/>
      <c r="FZ90" s="412"/>
      <c r="GA90" s="412"/>
      <c r="GB90" s="412"/>
      <c r="GC90" s="412"/>
      <c r="GD90" s="412"/>
      <c r="GE90" s="412"/>
      <c r="GF90" s="412"/>
      <c r="GG90" s="412"/>
      <c r="GH90" s="412"/>
      <c r="GI90" s="412"/>
      <c r="GJ90" s="412"/>
      <c r="GK90" s="412"/>
      <c r="GL90" s="412"/>
      <c r="GM90" s="412"/>
      <c r="GN90" s="412"/>
      <c r="GO90" s="412"/>
      <c r="GP90" s="412"/>
      <c r="GQ90" s="412"/>
      <c r="GR90" s="412"/>
      <c r="GS90" s="412"/>
      <c r="GT90" s="412"/>
      <c r="GU90" s="412"/>
      <c r="GV90" s="412"/>
      <c r="GW90" s="412"/>
      <c r="GX90" s="412"/>
      <c r="GY90" s="412"/>
      <c r="GZ90" s="412"/>
      <c r="HA90" s="412"/>
      <c r="HB90" s="412"/>
      <c r="HC90" s="412"/>
      <c r="HD90" s="412"/>
      <c r="HE90" s="412"/>
      <c r="HF90" s="412"/>
      <c r="HG90" s="412"/>
      <c r="HH90" s="412"/>
      <c r="HI90" s="412"/>
      <c r="HJ90" s="412"/>
      <c r="HK90" s="412"/>
      <c r="HL90" s="412"/>
      <c r="HM90" s="412"/>
      <c r="HN90" s="412"/>
      <c r="HO90" s="412"/>
      <c r="HP90" s="412"/>
      <c r="HQ90" s="412"/>
      <c r="HR90" s="412"/>
      <c r="HS90" s="412"/>
      <c r="HT90" s="412"/>
      <c r="HU90" s="412"/>
      <c r="HV90" s="412"/>
      <c r="HW90" s="412"/>
      <c r="HX90" s="412"/>
      <c r="HY90" s="412"/>
      <c r="HZ90" s="412"/>
      <c r="IA90" s="412"/>
      <c r="IB90" s="412"/>
      <c r="IC90" s="412"/>
      <c r="ID90" s="412"/>
      <c r="IE90" s="412"/>
      <c r="IF90" s="412"/>
      <c r="IG90" s="412"/>
      <c r="IH90" s="412"/>
      <c r="II90" s="412"/>
      <c r="IJ90" s="412"/>
      <c r="IK90" s="412"/>
      <c r="IL90" s="412"/>
      <c r="IM90" s="412"/>
      <c r="IN90" s="412"/>
      <c r="IO90" s="412"/>
      <c r="IP90" s="412"/>
      <c r="IQ90" s="412"/>
      <c r="IR90" s="412"/>
      <c r="IS90" s="412"/>
      <c r="IT90" s="412"/>
      <c r="IU90" s="412"/>
      <c r="IV90" s="412"/>
    </row>
    <row r="91" spans="1:256">
      <c r="A91" s="443"/>
      <c r="B91" s="623"/>
      <c r="C91" s="463">
        <v>21</v>
      </c>
      <c r="D91" s="464"/>
      <c r="E91" s="464"/>
      <c r="F91" s="465"/>
      <c r="G91" s="485"/>
      <c r="I91" s="412"/>
      <c r="J91" s="412"/>
      <c r="K91" s="412"/>
      <c r="L91" s="412"/>
      <c r="M91" s="412"/>
      <c r="N91" s="412"/>
      <c r="O91" s="412"/>
      <c r="P91" s="412"/>
      <c r="Q91" s="412"/>
      <c r="R91" s="412"/>
      <c r="S91" s="412"/>
      <c r="T91" s="412"/>
      <c r="U91" s="412"/>
      <c r="V91" s="412"/>
      <c r="W91" s="412"/>
      <c r="X91" s="412"/>
      <c r="Y91" s="412"/>
      <c r="Z91" s="412"/>
      <c r="AA91" s="412"/>
      <c r="AB91" s="412"/>
      <c r="AC91" s="412"/>
      <c r="AD91" s="412"/>
      <c r="AE91" s="412"/>
      <c r="AF91" s="412"/>
      <c r="AG91" s="412"/>
      <c r="AH91" s="412"/>
      <c r="AI91" s="412"/>
      <c r="AJ91" s="412"/>
      <c r="AK91" s="412"/>
      <c r="AL91" s="412"/>
      <c r="AM91" s="412"/>
      <c r="AN91" s="412"/>
      <c r="AO91" s="412"/>
      <c r="AP91" s="412"/>
      <c r="AQ91" s="412"/>
      <c r="AR91" s="412"/>
      <c r="AS91" s="412"/>
      <c r="AT91" s="412"/>
      <c r="AU91" s="412"/>
      <c r="AV91" s="412"/>
      <c r="AW91" s="412"/>
      <c r="AX91" s="412"/>
      <c r="AY91" s="412"/>
      <c r="AZ91" s="412"/>
      <c r="BA91" s="412"/>
      <c r="BB91" s="412"/>
      <c r="BC91" s="412"/>
      <c r="BD91" s="412"/>
      <c r="BE91" s="412"/>
      <c r="BF91" s="412"/>
      <c r="BG91" s="412"/>
      <c r="BH91" s="412"/>
      <c r="BI91" s="412"/>
      <c r="BJ91" s="412"/>
      <c r="BK91" s="412"/>
      <c r="BL91" s="412"/>
      <c r="BM91" s="412"/>
      <c r="BN91" s="412"/>
      <c r="BO91" s="412"/>
      <c r="BP91" s="412"/>
      <c r="BQ91" s="412"/>
      <c r="BR91" s="412"/>
      <c r="BS91" s="412"/>
      <c r="BT91" s="412"/>
      <c r="BU91" s="412"/>
      <c r="BV91" s="412"/>
      <c r="BW91" s="412"/>
      <c r="BX91" s="412"/>
      <c r="BY91" s="412"/>
      <c r="BZ91" s="412"/>
      <c r="CA91" s="412"/>
      <c r="CB91" s="412"/>
      <c r="CC91" s="412"/>
      <c r="CD91" s="412"/>
      <c r="CE91" s="412"/>
      <c r="CF91" s="412"/>
      <c r="CG91" s="412"/>
      <c r="CH91" s="412"/>
      <c r="CI91" s="412"/>
      <c r="CJ91" s="412"/>
      <c r="CK91" s="412"/>
      <c r="CL91" s="412"/>
      <c r="CM91" s="412"/>
      <c r="CN91" s="412"/>
      <c r="CO91" s="412"/>
      <c r="CP91" s="412"/>
      <c r="CQ91" s="412"/>
      <c r="CR91" s="412"/>
      <c r="CS91" s="412"/>
      <c r="CT91" s="412"/>
      <c r="CU91" s="412"/>
      <c r="CV91" s="412"/>
      <c r="CW91" s="412"/>
      <c r="CX91" s="412"/>
      <c r="CY91" s="412"/>
      <c r="CZ91" s="412"/>
      <c r="DA91" s="412"/>
      <c r="DB91" s="412"/>
      <c r="DC91" s="412"/>
      <c r="DD91" s="412"/>
      <c r="DE91" s="412"/>
      <c r="DF91" s="412"/>
      <c r="DG91" s="412"/>
      <c r="DH91" s="412"/>
      <c r="DI91" s="412"/>
      <c r="DJ91" s="412"/>
      <c r="DK91" s="412"/>
      <c r="DL91" s="412"/>
      <c r="DM91" s="412"/>
      <c r="DN91" s="412"/>
      <c r="DO91" s="412"/>
      <c r="DP91" s="412"/>
      <c r="DQ91" s="412"/>
      <c r="DR91" s="412"/>
      <c r="DS91" s="412"/>
      <c r="DT91" s="412"/>
      <c r="DU91" s="412"/>
      <c r="DV91" s="412"/>
      <c r="DW91" s="412"/>
      <c r="DX91" s="412"/>
      <c r="DY91" s="412"/>
      <c r="DZ91" s="412"/>
      <c r="EA91" s="412"/>
      <c r="EB91" s="412"/>
      <c r="EC91" s="412"/>
      <c r="ED91" s="412"/>
      <c r="EE91" s="412"/>
      <c r="EF91" s="412"/>
      <c r="EG91" s="412"/>
      <c r="EH91" s="412"/>
      <c r="EI91" s="412"/>
      <c r="EJ91" s="412"/>
      <c r="EK91" s="412"/>
      <c r="EL91" s="412"/>
      <c r="EM91" s="412"/>
      <c r="EN91" s="412"/>
      <c r="EO91" s="412"/>
      <c r="EP91" s="412"/>
      <c r="EQ91" s="412"/>
      <c r="ER91" s="412"/>
      <c r="ES91" s="412"/>
      <c r="ET91" s="412"/>
      <c r="EU91" s="412"/>
      <c r="EV91" s="412"/>
      <c r="EW91" s="412"/>
      <c r="EX91" s="412"/>
      <c r="EY91" s="412"/>
      <c r="EZ91" s="412"/>
      <c r="FA91" s="412"/>
      <c r="FB91" s="412"/>
      <c r="FC91" s="412"/>
      <c r="FD91" s="412"/>
      <c r="FE91" s="412"/>
      <c r="FF91" s="412"/>
      <c r="FG91" s="412"/>
      <c r="FH91" s="412"/>
      <c r="FI91" s="412"/>
      <c r="FJ91" s="412"/>
      <c r="FK91" s="412"/>
      <c r="FL91" s="412"/>
      <c r="FM91" s="412"/>
      <c r="FN91" s="412"/>
      <c r="FO91" s="412"/>
      <c r="FP91" s="412"/>
      <c r="FQ91" s="412"/>
      <c r="FR91" s="412"/>
      <c r="FS91" s="412"/>
      <c r="FT91" s="412"/>
      <c r="FU91" s="412"/>
      <c r="FV91" s="412"/>
      <c r="FW91" s="412"/>
      <c r="FX91" s="412"/>
      <c r="FY91" s="412"/>
      <c r="FZ91" s="412"/>
      <c r="GA91" s="412"/>
      <c r="GB91" s="412"/>
      <c r="GC91" s="412"/>
      <c r="GD91" s="412"/>
      <c r="GE91" s="412"/>
      <c r="GF91" s="412"/>
      <c r="GG91" s="412"/>
      <c r="GH91" s="412"/>
      <c r="GI91" s="412"/>
      <c r="GJ91" s="412"/>
      <c r="GK91" s="412"/>
      <c r="GL91" s="412"/>
      <c r="GM91" s="412"/>
      <c r="GN91" s="412"/>
      <c r="GO91" s="412"/>
      <c r="GP91" s="412"/>
      <c r="GQ91" s="412"/>
      <c r="GR91" s="412"/>
      <c r="GS91" s="412"/>
      <c r="GT91" s="412"/>
      <c r="GU91" s="412"/>
      <c r="GV91" s="412"/>
      <c r="GW91" s="412"/>
      <c r="GX91" s="412"/>
      <c r="GY91" s="412"/>
      <c r="GZ91" s="412"/>
      <c r="HA91" s="412"/>
      <c r="HB91" s="412"/>
      <c r="HC91" s="412"/>
      <c r="HD91" s="412"/>
      <c r="HE91" s="412"/>
      <c r="HF91" s="412"/>
      <c r="HG91" s="412"/>
      <c r="HH91" s="412"/>
      <c r="HI91" s="412"/>
      <c r="HJ91" s="412"/>
      <c r="HK91" s="412"/>
      <c r="HL91" s="412"/>
      <c r="HM91" s="412"/>
      <c r="HN91" s="412"/>
      <c r="HO91" s="412"/>
      <c r="HP91" s="412"/>
      <c r="HQ91" s="412"/>
      <c r="HR91" s="412"/>
      <c r="HS91" s="412"/>
      <c r="HT91" s="412"/>
      <c r="HU91" s="412"/>
      <c r="HV91" s="412"/>
      <c r="HW91" s="412"/>
      <c r="HX91" s="412"/>
      <c r="HY91" s="412"/>
      <c r="HZ91" s="412"/>
      <c r="IA91" s="412"/>
      <c r="IB91" s="412"/>
      <c r="IC91" s="412"/>
      <c r="ID91" s="412"/>
      <c r="IE91" s="412"/>
      <c r="IF91" s="412"/>
      <c r="IG91" s="412"/>
      <c r="IH91" s="412"/>
      <c r="II91" s="412"/>
      <c r="IJ91" s="412"/>
      <c r="IK91" s="412"/>
      <c r="IL91" s="412"/>
      <c r="IM91" s="412"/>
      <c r="IN91" s="412"/>
      <c r="IO91" s="412"/>
      <c r="IP91" s="412"/>
      <c r="IQ91" s="412"/>
      <c r="IR91" s="412"/>
      <c r="IS91" s="412"/>
      <c r="IT91" s="412"/>
      <c r="IU91" s="412"/>
      <c r="IV91" s="412"/>
    </row>
    <row r="92" spans="1:256">
      <c r="A92" s="443"/>
      <c r="B92" s="623"/>
      <c r="C92" s="463">
        <v>22</v>
      </c>
      <c r="D92" s="464"/>
      <c r="E92" s="464"/>
      <c r="F92" s="465"/>
      <c r="G92" s="462"/>
      <c r="I92" s="412"/>
      <c r="J92" s="412"/>
      <c r="K92" s="412"/>
      <c r="L92" s="412"/>
      <c r="M92" s="412"/>
      <c r="N92" s="412"/>
      <c r="O92" s="412"/>
      <c r="P92" s="412"/>
      <c r="Q92" s="412"/>
      <c r="R92" s="412"/>
      <c r="S92" s="412"/>
      <c r="T92" s="412"/>
      <c r="U92" s="412"/>
      <c r="V92" s="412"/>
      <c r="W92" s="412"/>
      <c r="X92" s="412"/>
      <c r="Y92" s="412"/>
      <c r="Z92" s="412"/>
      <c r="AA92" s="412"/>
      <c r="AB92" s="412"/>
      <c r="AC92" s="412"/>
      <c r="AD92" s="412"/>
      <c r="AE92" s="412"/>
      <c r="AF92" s="412"/>
      <c r="AG92" s="412"/>
      <c r="AH92" s="412"/>
      <c r="AI92" s="412"/>
      <c r="AJ92" s="412"/>
      <c r="AK92" s="412"/>
      <c r="AL92" s="412"/>
      <c r="AM92" s="412"/>
      <c r="AN92" s="412"/>
      <c r="AO92" s="412"/>
      <c r="AP92" s="412"/>
      <c r="AQ92" s="412"/>
      <c r="AR92" s="412"/>
      <c r="AS92" s="412"/>
      <c r="AT92" s="412"/>
      <c r="AU92" s="412"/>
      <c r="AV92" s="412"/>
      <c r="AW92" s="412"/>
      <c r="AX92" s="412"/>
      <c r="AY92" s="412"/>
      <c r="AZ92" s="412"/>
      <c r="BA92" s="412"/>
      <c r="BB92" s="412"/>
      <c r="BC92" s="412"/>
      <c r="BD92" s="412"/>
      <c r="BE92" s="412"/>
      <c r="BF92" s="412"/>
      <c r="BG92" s="412"/>
      <c r="BH92" s="412"/>
      <c r="BI92" s="412"/>
      <c r="BJ92" s="412"/>
      <c r="BK92" s="412"/>
      <c r="BL92" s="412"/>
      <c r="BM92" s="412"/>
      <c r="BN92" s="412"/>
      <c r="BO92" s="412"/>
      <c r="BP92" s="412"/>
      <c r="BQ92" s="412"/>
      <c r="BR92" s="412"/>
      <c r="BS92" s="412"/>
      <c r="BT92" s="412"/>
      <c r="BU92" s="412"/>
      <c r="BV92" s="412"/>
      <c r="BW92" s="412"/>
      <c r="BX92" s="412"/>
      <c r="BY92" s="412"/>
      <c r="BZ92" s="412"/>
      <c r="CA92" s="412"/>
      <c r="CB92" s="412"/>
      <c r="CC92" s="412"/>
      <c r="CD92" s="412"/>
      <c r="CE92" s="412"/>
      <c r="CF92" s="412"/>
      <c r="CG92" s="412"/>
      <c r="CH92" s="412"/>
      <c r="CI92" s="412"/>
      <c r="CJ92" s="412"/>
      <c r="CK92" s="412"/>
      <c r="CL92" s="412"/>
      <c r="CM92" s="412"/>
      <c r="CN92" s="412"/>
      <c r="CO92" s="412"/>
      <c r="CP92" s="412"/>
      <c r="CQ92" s="412"/>
      <c r="CR92" s="412"/>
      <c r="CS92" s="412"/>
      <c r="CT92" s="412"/>
      <c r="CU92" s="412"/>
      <c r="CV92" s="412"/>
      <c r="CW92" s="412"/>
      <c r="CX92" s="412"/>
      <c r="CY92" s="412"/>
      <c r="CZ92" s="412"/>
      <c r="DA92" s="412"/>
      <c r="DB92" s="412"/>
      <c r="DC92" s="412"/>
      <c r="DD92" s="412"/>
      <c r="DE92" s="412"/>
      <c r="DF92" s="412"/>
      <c r="DG92" s="412"/>
      <c r="DH92" s="412"/>
      <c r="DI92" s="412"/>
      <c r="DJ92" s="412"/>
      <c r="DK92" s="412"/>
      <c r="DL92" s="412"/>
      <c r="DM92" s="412"/>
      <c r="DN92" s="412"/>
      <c r="DO92" s="412"/>
      <c r="DP92" s="412"/>
      <c r="DQ92" s="412"/>
      <c r="DR92" s="412"/>
      <c r="DS92" s="412"/>
      <c r="DT92" s="412"/>
      <c r="DU92" s="412"/>
      <c r="DV92" s="412"/>
      <c r="DW92" s="412"/>
      <c r="DX92" s="412"/>
      <c r="DY92" s="412"/>
      <c r="DZ92" s="412"/>
      <c r="EA92" s="412"/>
      <c r="EB92" s="412"/>
      <c r="EC92" s="412"/>
      <c r="ED92" s="412"/>
      <c r="EE92" s="412"/>
      <c r="EF92" s="412"/>
      <c r="EG92" s="412"/>
      <c r="EH92" s="412"/>
      <c r="EI92" s="412"/>
      <c r="EJ92" s="412"/>
      <c r="EK92" s="412"/>
      <c r="EL92" s="412"/>
      <c r="EM92" s="412"/>
      <c r="EN92" s="412"/>
      <c r="EO92" s="412"/>
      <c r="EP92" s="412"/>
      <c r="EQ92" s="412"/>
      <c r="ER92" s="412"/>
      <c r="ES92" s="412"/>
      <c r="ET92" s="412"/>
      <c r="EU92" s="412"/>
      <c r="EV92" s="412"/>
      <c r="EW92" s="412"/>
      <c r="EX92" s="412"/>
      <c r="EY92" s="412"/>
      <c r="EZ92" s="412"/>
      <c r="FA92" s="412"/>
      <c r="FB92" s="412"/>
      <c r="FC92" s="412"/>
      <c r="FD92" s="412"/>
      <c r="FE92" s="412"/>
      <c r="FF92" s="412"/>
      <c r="FG92" s="412"/>
      <c r="FH92" s="412"/>
      <c r="FI92" s="412"/>
      <c r="FJ92" s="412"/>
      <c r="FK92" s="412"/>
      <c r="FL92" s="412"/>
      <c r="FM92" s="412"/>
      <c r="FN92" s="412"/>
      <c r="FO92" s="412"/>
      <c r="FP92" s="412"/>
      <c r="FQ92" s="412"/>
      <c r="FR92" s="412"/>
      <c r="FS92" s="412"/>
      <c r="FT92" s="412"/>
      <c r="FU92" s="412"/>
      <c r="FV92" s="412"/>
      <c r="FW92" s="412"/>
      <c r="FX92" s="412"/>
      <c r="FY92" s="412"/>
      <c r="FZ92" s="412"/>
      <c r="GA92" s="412"/>
      <c r="GB92" s="412"/>
      <c r="GC92" s="412"/>
      <c r="GD92" s="412"/>
      <c r="GE92" s="412"/>
      <c r="GF92" s="412"/>
      <c r="GG92" s="412"/>
      <c r="GH92" s="412"/>
      <c r="GI92" s="412"/>
      <c r="GJ92" s="412"/>
      <c r="GK92" s="412"/>
      <c r="GL92" s="412"/>
      <c r="GM92" s="412"/>
      <c r="GN92" s="412"/>
      <c r="GO92" s="412"/>
      <c r="GP92" s="412"/>
      <c r="GQ92" s="412"/>
      <c r="GR92" s="412"/>
      <c r="GS92" s="412"/>
      <c r="GT92" s="412"/>
      <c r="GU92" s="412"/>
      <c r="GV92" s="412"/>
      <c r="GW92" s="412"/>
      <c r="GX92" s="412"/>
      <c r="GY92" s="412"/>
      <c r="GZ92" s="412"/>
      <c r="HA92" s="412"/>
      <c r="HB92" s="412"/>
      <c r="HC92" s="412"/>
      <c r="HD92" s="412"/>
      <c r="HE92" s="412"/>
      <c r="HF92" s="412"/>
      <c r="HG92" s="412"/>
      <c r="HH92" s="412"/>
      <c r="HI92" s="412"/>
      <c r="HJ92" s="412"/>
      <c r="HK92" s="412"/>
      <c r="HL92" s="412"/>
      <c r="HM92" s="412"/>
      <c r="HN92" s="412"/>
      <c r="HO92" s="412"/>
      <c r="HP92" s="412"/>
      <c r="HQ92" s="412"/>
      <c r="HR92" s="412"/>
      <c r="HS92" s="412"/>
      <c r="HT92" s="412"/>
      <c r="HU92" s="412"/>
      <c r="HV92" s="412"/>
      <c r="HW92" s="412"/>
      <c r="HX92" s="412"/>
      <c r="HY92" s="412"/>
      <c r="HZ92" s="412"/>
      <c r="IA92" s="412"/>
      <c r="IB92" s="412"/>
      <c r="IC92" s="412"/>
      <c r="ID92" s="412"/>
      <c r="IE92" s="412"/>
      <c r="IF92" s="412"/>
      <c r="IG92" s="412"/>
      <c r="IH92" s="412"/>
      <c r="II92" s="412"/>
      <c r="IJ92" s="412"/>
      <c r="IK92" s="412"/>
      <c r="IL92" s="412"/>
      <c r="IM92" s="412"/>
      <c r="IN92" s="412"/>
      <c r="IO92" s="412"/>
      <c r="IP92" s="412"/>
      <c r="IQ92" s="412"/>
      <c r="IR92" s="412"/>
      <c r="IS92" s="412"/>
      <c r="IT92" s="412"/>
      <c r="IU92" s="412"/>
      <c r="IV92" s="412"/>
    </row>
    <row r="93" spans="1:256">
      <c r="A93" s="443"/>
      <c r="B93" s="623"/>
      <c r="C93" s="463">
        <v>23</v>
      </c>
      <c r="D93" s="464"/>
      <c r="E93" s="464"/>
      <c r="F93" s="465"/>
      <c r="G93" s="462"/>
      <c r="I93" s="412"/>
      <c r="J93" s="412"/>
      <c r="K93" s="412"/>
      <c r="L93" s="412"/>
      <c r="M93" s="412"/>
      <c r="N93" s="412"/>
      <c r="O93" s="412"/>
      <c r="P93" s="412"/>
      <c r="Q93" s="412"/>
      <c r="R93" s="412"/>
      <c r="S93" s="412"/>
      <c r="T93" s="412"/>
      <c r="U93" s="412"/>
      <c r="V93" s="412"/>
      <c r="W93" s="412"/>
      <c r="X93" s="412"/>
      <c r="Y93" s="412"/>
      <c r="Z93" s="412"/>
      <c r="AA93" s="412"/>
      <c r="AB93" s="412"/>
      <c r="AC93" s="412"/>
      <c r="AD93" s="412"/>
      <c r="AE93" s="412"/>
      <c r="AF93" s="412"/>
      <c r="AG93" s="412"/>
      <c r="AH93" s="412"/>
      <c r="AI93" s="412"/>
      <c r="AJ93" s="412"/>
      <c r="AK93" s="412"/>
      <c r="AL93" s="412"/>
      <c r="AM93" s="412"/>
      <c r="AN93" s="412"/>
      <c r="AO93" s="412"/>
      <c r="AP93" s="412"/>
      <c r="AQ93" s="412"/>
      <c r="AR93" s="412"/>
      <c r="AS93" s="412"/>
      <c r="AT93" s="412"/>
      <c r="AU93" s="412"/>
      <c r="AV93" s="412"/>
      <c r="AW93" s="412"/>
      <c r="AX93" s="412"/>
      <c r="AY93" s="412"/>
      <c r="AZ93" s="412"/>
      <c r="BA93" s="412"/>
      <c r="BB93" s="412"/>
      <c r="BC93" s="412"/>
      <c r="BD93" s="412"/>
      <c r="BE93" s="412"/>
      <c r="BF93" s="412"/>
      <c r="BG93" s="412"/>
      <c r="BH93" s="412"/>
      <c r="BI93" s="412"/>
      <c r="BJ93" s="412"/>
      <c r="BK93" s="412"/>
      <c r="BL93" s="412"/>
      <c r="BM93" s="412"/>
      <c r="BN93" s="412"/>
      <c r="BO93" s="412"/>
      <c r="BP93" s="412"/>
      <c r="BQ93" s="412"/>
      <c r="BR93" s="412"/>
      <c r="BS93" s="412"/>
      <c r="BT93" s="412"/>
      <c r="BU93" s="412"/>
      <c r="BV93" s="412"/>
      <c r="BW93" s="412"/>
      <c r="BX93" s="412"/>
      <c r="BY93" s="412"/>
      <c r="BZ93" s="412"/>
      <c r="CA93" s="412"/>
      <c r="CB93" s="412"/>
      <c r="CC93" s="412"/>
      <c r="CD93" s="412"/>
      <c r="CE93" s="412"/>
      <c r="CF93" s="412"/>
      <c r="CG93" s="412"/>
      <c r="CH93" s="412"/>
      <c r="CI93" s="412"/>
      <c r="CJ93" s="412"/>
      <c r="CK93" s="412"/>
      <c r="CL93" s="412"/>
      <c r="CM93" s="412"/>
      <c r="CN93" s="412"/>
      <c r="CO93" s="412"/>
      <c r="CP93" s="412"/>
      <c r="CQ93" s="412"/>
      <c r="CR93" s="412"/>
      <c r="CS93" s="412"/>
      <c r="CT93" s="412"/>
      <c r="CU93" s="412"/>
      <c r="CV93" s="412"/>
      <c r="CW93" s="412"/>
      <c r="CX93" s="412"/>
      <c r="CY93" s="412"/>
      <c r="CZ93" s="412"/>
      <c r="DA93" s="412"/>
      <c r="DB93" s="412"/>
      <c r="DC93" s="412"/>
      <c r="DD93" s="412"/>
      <c r="DE93" s="412"/>
      <c r="DF93" s="412"/>
      <c r="DG93" s="412"/>
      <c r="DH93" s="412"/>
      <c r="DI93" s="412"/>
      <c r="DJ93" s="412"/>
      <c r="DK93" s="412"/>
      <c r="DL93" s="412"/>
      <c r="DM93" s="412"/>
      <c r="DN93" s="412"/>
      <c r="DO93" s="412"/>
      <c r="DP93" s="412"/>
      <c r="DQ93" s="412"/>
      <c r="DR93" s="412"/>
      <c r="DS93" s="412"/>
      <c r="DT93" s="412"/>
      <c r="DU93" s="412"/>
      <c r="DV93" s="412"/>
      <c r="DW93" s="412"/>
      <c r="DX93" s="412"/>
      <c r="DY93" s="412"/>
      <c r="DZ93" s="412"/>
      <c r="EA93" s="412"/>
      <c r="EB93" s="412"/>
      <c r="EC93" s="412"/>
      <c r="ED93" s="412"/>
      <c r="EE93" s="412"/>
      <c r="EF93" s="412"/>
      <c r="EG93" s="412"/>
      <c r="EH93" s="412"/>
      <c r="EI93" s="412"/>
      <c r="EJ93" s="412"/>
      <c r="EK93" s="412"/>
      <c r="EL93" s="412"/>
      <c r="EM93" s="412"/>
      <c r="EN93" s="412"/>
      <c r="EO93" s="412"/>
      <c r="EP93" s="412"/>
      <c r="EQ93" s="412"/>
      <c r="ER93" s="412"/>
      <c r="ES93" s="412"/>
      <c r="ET93" s="412"/>
      <c r="EU93" s="412"/>
      <c r="EV93" s="412"/>
      <c r="EW93" s="412"/>
      <c r="EX93" s="412"/>
      <c r="EY93" s="412"/>
      <c r="EZ93" s="412"/>
      <c r="FA93" s="412"/>
      <c r="FB93" s="412"/>
      <c r="FC93" s="412"/>
      <c r="FD93" s="412"/>
      <c r="FE93" s="412"/>
      <c r="FF93" s="412"/>
      <c r="FG93" s="412"/>
      <c r="FH93" s="412"/>
      <c r="FI93" s="412"/>
      <c r="FJ93" s="412"/>
      <c r="FK93" s="412"/>
      <c r="FL93" s="412"/>
      <c r="FM93" s="412"/>
      <c r="FN93" s="412"/>
      <c r="FO93" s="412"/>
      <c r="FP93" s="412"/>
      <c r="FQ93" s="412"/>
      <c r="FR93" s="412"/>
      <c r="FS93" s="412"/>
      <c r="FT93" s="412"/>
      <c r="FU93" s="412"/>
      <c r="FV93" s="412"/>
      <c r="FW93" s="412"/>
      <c r="FX93" s="412"/>
      <c r="FY93" s="412"/>
      <c r="FZ93" s="412"/>
      <c r="GA93" s="412"/>
      <c r="GB93" s="412"/>
      <c r="GC93" s="412"/>
      <c r="GD93" s="412"/>
      <c r="GE93" s="412"/>
      <c r="GF93" s="412"/>
      <c r="GG93" s="412"/>
      <c r="GH93" s="412"/>
      <c r="GI93" s="412"/>
      <c r="GJ93" s="412"/>
      <c r="GK93" s="412"/>
      <c r="GL93" s="412"/>
      <c r="GM93" s="412"/>
      <c r="GN93" s="412"/>
      <c r="GO93" s="412"/>
      <c r="GP93" s="412"/>
      <c r="GQ93" s="412"/>
      <c r="GR93" s="412"/>
      <c r="GS93" s="412"/>
      <c r="GT93" s="412"/>
      <c r="GU93" s="412"/>
      <c r="GV93" s="412"/>
      <c r="GW93" s="412"/>
      <c r="GX93" s="412"/>
      <c r="GY93" s="412"/>
      <c r="GZ93" s="412"/>
      <c r="HA93" s="412"/>
      <c r="HB93" s="412"/>
      <c r="HC93" s="412"/>
      <c r="HD93" s="412"/>
      <c r="HE93" s="412"/>
      <c r="HF93" s="412"/>
      <c r="HG93" s="412"/>
      <c r="HH93" s="412"/>
      <c r="HI93" s="412"/>
      <c r="HJ93" s="412"/>
      <c r="HK93" s="412"/>
      <c r="HL93" s="412"/>
      <c r="HM93" s="412"/>
      <c r="HN93" s="412"/>
      <c r="HO93" s="412"/>
      <c r="HP93" s="412"/>
      <c r="HQ93" s="412"/>
      <c r="HR93" s="412"/>
      <c r="HS93" s="412"/>
      <c r="HT93" s="412"/>
      <c r="HU93" s="412"/>
      <c r="HV93" s="412"/>
      <c r="HW93" s="412"/>
      <c r="HX93" s="412"/>
      <c r="HY93" s="412"/>
      <c r="HZ93" s="412"/>
      <c r="IA93" s="412"/>
      <c r="IB93" s="412"/>
      <c r="IC93" s="412"/>
      <c r="ID93" s="412"/>
      <c r="IE93" s="412"/>
      <c r="IF93" s="412"/>
      <c r="IG93" s="412"/>
      <c r="IH93" s="412"/>
      <c r="II93" s="412"/>
      <c r="IJ93" s="412"/>
      <c r="IK93" s="412"/>
      <c r="IL93" s="412"/>
      <c r="IM93" s="412"/>
      <c r="IN93" s="412"/>
      <c r="IO93" s="412"/>
      <c r="IP93" s="412"/>
      <c r="IQ93" s="412"/>
      <c r="IR93" s="412"/>
      <c r="IS93" s="412"/>
      <c r="IT93" s="412"/>
      <c r="IU93" s="412"/>
      <c r="IV93" s="412"/>
    </row>
    <row r="94" spans="1:256">
      <c r="A94" s="443"/>
      <c r="B94" s="623"/>
      <c r="C94" s="463">
        <v>24</v>
      </c>
      <c r="D94" s="464"/>
      <c r="E94" s="464"/>
      <c r="F94" s="465"/>
      <c r="G94" s="462"/>
      <c r="I94" s="412"/>
      <c r="J94" s="412"/>
      <c r="K94" s="412"/>
      <c r="L94" s="412"/>
      <c r="M94" s="412"/>
      <c r="N94" s="412"/>
      <c r="O94" s="412"/>
      <c r="P94" s="412"/>
      <c r="Q94" s="412"/>
      <c r="R94" s="412"/>
      <c r="S94" s="412"/>
      <c r="T94" s="412"/>
      <c r="U94" s="412"/>
      <c r="V94" s="412"/>
      <c r="W94" s="412"/>
      <c r="X94" s="412"/>
      <c r="Y94" s="412"/>
      <c r="Z94" s="412"/>
      <c r="AA94" s="412"/>
      <c r="AB94" s="412"/>
      <c r="AC94" s="412"/>
      <c r="AD94" s="412"/>
      <c r="AE94" s="412"/>
      <c r="AF94" s="412"/>
      <c r="AG94" s="412"/>
      <c r="AH94" s="412"/>
      <c r="AI94" s="412"/>
      <c r="AJ94" s="412"/>
      <c r="AK94" s="412"/>
      <c r="AL94" s="412"/>
      <c r="AM94" s="412"/>
      <c r="AN94" s="412"/>
      <c r="AO94" s="412"/>
      <c r="AP94" s="412"/>
      <c r="AQ94" s="412"/>
      <c r="AR94" s="412"/>
      <c r="AS94" s="412"/>
      <c r="AT94" s="412"/>
      <c r="AU94" s="412"/>
      <c r="AV94" s="412"/>
      <c r="AW94" s="412"/>
      <c r="AX94" s="412"/>
      <c r="AY94" s="412"/>
      <c r="AZ94" s="412"/>
      <c r="BA94" s="412"/>
      <c r="BB94" s="412"/>
      <c r="BC94" s="412"/>
      <c r="BD94" s="412"/>
      <c r="BE94" s="412"/>
      <c r="BF94" s="412"/>
      <c r="BG94" s="412"/>
      <c r="BH94" s="412"/>
      <c r="BI94" s="412"/>
      <c r="BJ94" s="412"/>
      <c r="BK94" s="412"/>
      <c r="BL94" s="412"/>
      <c r="BM94" s="412"/>
      <c r="BN94" s="412"/>
      <c r="BO94" s="412"/>
      <c r="BP94" s="412"/>
      <c r="BQ94" s="412"/>
      <c r="BR94" s="412"/>
      <c r="BS94" s="412"/>
      <c r="BT94" s="412"/>
      <c r="BU94" s="412"/>
      <c r="BV94" s="412"/>
      <c r="BW94" s="412"/>
      <c r="BX94" s="412"/>
      <c r="BY94" s="412"/>
      <c r="BZ94" s="412"/>
      <c r="CA94" s="412"/>
      <c r="CB94" s="412"/>
      <c r="CC94" s="412"/>
      <c r="CD94" s="412"/>
      <c r="CE94" s="412"/>
      <c r="CF94" s="412"/>
      <c r="CG94" s="412"/>
      <c r="CH94" s="412"/>
      <c r="CI94" s="412"/>
      <c r="CJ94" s="412"/>
      <c r="CK94" s="412"/>
      <c r="CL94" s="412"/>
      <c r="CM94" s="412"/>
      <c r="CN94" s="412"/>
      <c r="CO94" s="412"/>
      <c r="CP94" s="412"/>
      <c r="CQ94" s="412"/>
      <c r="CR94" s="412"/>
      <c r="CS94" s="412"/>
      <c r="CT94" s="412"/>
      <c r="CU94" s="412"/>
      <c r="CV94" s="412"/>
      <c r="CW94" s="412"/>
      <c r="CX94" s="412"/>
      <c r="CY94" s="412"/>
      <c r="CZ94" s="412"/>
      <c r="DA94" s="412"/>
      <c r="DB94" s="412"/>
      <c r="DC94" s="412"/>
      <c r="DD94" s="412"/>
      <c r="DE94" s="412"/>
      <c r="DF94" s="412"/>
      <c r="DG94" s="412"/>
      <c r="DH94" s="412"/>
      <c r="DI94" s="412"/>
      <c r="DJ94" s="412"/>
      <c r="DK94" s="412"/>
      <c r="DL94" s="412"/>
      <c r="DM94" s="412"/>
      <c r="DN94" s="412"/>
      <c r="DO94" s="412"/>
      <c r="DP94" s="412"/>
      <c r="DQ94" s="412"/>
      <c r="DR94" s="412"/>
      <c r="DS94" s="412"/>
      <c r="DT94" s="412"/>
      <c r="DU94" s="412"/>
      <c r="DV94" s="412"/>
      <c r="DW94" s="412"/>
      <c r="DX94" s="412"/>
      <c r="DY94" s="412"/>
      <c r="DZ94" s="412"/>
      <c r="EA94" s="412"/>
      <c r="EB94" s="412"/>
      <c r="EC94" s="412"/>
      <c r="ED94" s="412"/>
      <c r="EE94" s="412"/>
      <c r="EF94" s="412"/>
      <c r="EG94" s="412"/>
      <c r="EH94" s="412"/>
      <c r="EI94" s="412"/>
      <c r="EJ94" s="412"/>
      <c r="EK94" s="412"/>
      <c r="EL94" s="412"/>
      <c r="EM94" s="412"/>
      <c r="EN94" s="412"/>
      <c r="EO94" s="412"/>
      <c r="EP94" s="412"/>
      <c r="EQ94" s="412"/>
      <c r="ER94" s="412"/>
      <c r="ES94" s="412"/>
      <c r="ET94" s="412"/>
      <c r="EU94" s="412"/>
      <c r="EV94" s="412"/>
      <c r="EW94" s="412"/>
      <c r="EX94" s="412"/>
      <c r="EY94" s="412"/>
      <c r="EZ94" s="412"/>
      <c r="FA94" s="412"/>
      <c r="FB94" s="412"/>
      <c r="FC94" s="412"/>
      <c r="FD94" s="412"/>
      <c r="FE94" s="412"/>
      <c r="FF94" s="412"/>
      <c r="FG94" s="412"/>
      <c r="FH94" s="412"/>
      <c r="FI94" s="412"/>
      <c r="FJ94" s="412"/>
      <c r="FK94" s="412"/>
      <c r="FL94" s="412"/>
      <c r="FM94" s="412"/>
      <c r="FN94" s="412"/>
      <c r="FO94" s="412"/>
      <c r="FP94" s="412"/>
      <c r="FQ94" s="412"/>
      <c r="FR94" s="412"/>
      <c r="FS94" s="412"/>
      <c r="FT94" s="412"/>
      <c r="FU94" s="412"/>
      <c r="FV94" s="412"/>
      <c r="FW94" s="412"/>
      <c r="FX94" s="412"/>
      <c r="FY94" s="412"/>
      <c r="FZ94" s="412"/>
      <c r="GA94" s="412"/>
      <c r="GB94" s="412"/>
      <c r="GC94" s="412"/>
      <c r="GD94" s="412"/>
      <c r="GE94" s="412"/>
      <c r="GF94" s="412"/>
      <c r="GG94" s="412"/>
      <c r="GH94" s="412"/>
      <c r="GI94" s="412"/>
      <c r="GJ94" s="412"/>
      <c r="GK94" s="412"/>
      <c r="GL94" s="412"/>
      <c r="GM94" s="412"/>
      <c r="GN94" s="412"/>
      <c r="GO94" s="412"/>
      <c r="GP94" s="412"/>
      <c r="GQ94" s="412"/>
      <c r="GR94" s="412"/>
      <c r="GS94" s="412"/>
      <c r="GT94" s="412"/>
      <c r="GU94" s="412"/>
      <c r="GV94" s="412"/>
      <c r="GW94" s="412"/>
      <c r="GX94" s="412"/>
      <c r="GY94" s="412"/>
      <c r="GZ94" s="412"/>
      <c r="HA94" s="412"/>
      <c r="HB94" s="412"/>
      <c r="HC94" s="412"/>
      <c r="HD94" s="412"/>
      <c r="HE94" s="412"/>
      <c r="HF94" s="412"/>
      <c r="HG94" s="412"/>
      <c r="HH94" s="412"/>
      <c r="HI94" s="412"/>
      <c r="HJ94" s="412"/>
      <c r="HK94" s="412"/>
      <c r="HL94" s="412"/>
      <c r="HM94" s="412"/>
      <c r="HN94" s="412"/>
      <c r="HO94" s="412"/>
      <c r="HP94" s="412"/>
      <c r="HQ94" s="412"/>
      <c r="HR94" s="412"/>
      <c r="HS94" s="412"/>
      <c r="HT94" s="412"/>
      <c r="HU94" s="412"/>
      <c r="HV94" s="412"/>
      <c r="HW94" s="412"/>
      <c r="HX94" s="412"/>
      <c r="HY94" s="412"/>
      <c r="HZ94" s="412"/>
      <c r="IA94" s="412"/>
      <c r="IB94" s="412"/>
      <c r="IC94" s="412"/>
      <c r="ID94" s="412"/>
      <c r="IE94" s="412"/>
      <c r="IF94" s="412"/>
      <c r="IG94" s="412"/>
      <c r="IH94" s="412"/>
      <c r="II94" s="412"/>
      <c r="IJ94" s="412"/>
      <c r="IK94" s="412"/>
      <c r="IL94" s="412"/>
      <c r="IM94" s="412"/>
      <c r="IN94" s="412"/>
      <c r="IO94" s="412"/>
      <c r="IP94" s="412"/>
      <c r="IQ94" s="412"/>
      <c r="IR94" s="412"/>
      <c r="IS94" s="412"/>
      <c r="IT94" s="412"/>
      <c r="IU94" s="412"/>
      <c r="IV94" s="412"/>
    </row>
    <row r="95" spans="1:256">
      <c r="A95" s="443"/>
      <c r="B95" s="623"/>
      <c r="C95" s="463">
        <v>25</v>
      </c>
      <c r="D95" s="464"/>
      <c r="E95" s="464"/>
      <c r="F95" s="465"/>
      <c r="G95" s="462"/>
      <c r="I95" s="412"/>
      <c r="J95" s="412"/>
      <c r="K95" s="412"/>
      <c r="L95" s="412"/>
      <c r="M95" s="412"/>
      <c r="N95" s="412"/>
      <c r="O95" s="412"/>
      <c r="P95" s="412"/>
      <c r="Q95" s="412"/>
      <c r="R95" s="412"/>
      <c r="S95" s="412"/>
      <c r="T95" s="412"/>
      <c r="U95" s="412"/>
      <c r="V95" s="412"/>
      <c r="W95" s="412"/>
      <c r="X95" s="412"/>
      <c r="Y95" s="412"/>
      <c r="Z95" s="412"/>
      <c r="AA95" s="412"/>
      <c r="AB95" s="412"/>
      <c r="AC95" s="412"/>
      <c r="AD95" s="412"/>
      <c r="AE95" s="412"/>
      <c r="AF95" s="412"/>
      <c r="AG95" s="412"/>
      <c r="AH95" s="412"/>
      <c r="AI95" s="412"/>
      <c r="AJ95" s="412"/>
      <c r="AK95" s="412"/>
      <c r="AL95" s="412"/>
      <c r="AM95" s="412"/>
      <c r="AN95" s="412"/>
      <c r="AO95" s="412"/>
      <c r="AP95" s="412"/>
      <c r="AQ95" s="412"/>
      <c r="AR95" s="412"/>
      <c r="AS95" s="412"/>
      <c r="AT95" s="412"/>
      <c r="AU95" s="412"/>
      <c r="AV95" s="412"/>
      <c r="AW95" s="412"/>
      <c r="AX95" s="412"/>
      <c r="AY95" s="412"/>
      <c r="AZ95" s="412"/>
      <c r="BA95" s="412"/>
      <c r="BB95" s="412"/>
      <c r="BC95" s="412"/>
      <c r="BD95" s="412"/>
      <c r="BE95" s="412"/>
      <c r="BF95" s="412"/>
      <c r="BG95" s="412"/>
      <c r="BH95" s="412"/>
      <c r="BI95" s="412"/>
      <c r="BJ95" s="412"/>
      <c r="BK95" s="412"/>
      <c r="BL95" s="412"/>
      <c r="BM95" s="412"/>
      <c r="BN95" s="412"/>
      <c r="BO95" s="412"/>
      <c r="BP95" s="412"/>
      <c r="BQ95" s="412"/>
      <c r="BR95" s="412"/>
      <c r="BS95" s="412"/>
      <c r="BT95" s="412"/>
      <c r="BU95" s="412"/>
      <c r="BV95" s="412"/>
      <c r="BW95" s="412"/>
      <c r="BX95" s="412"/>
      <c r="BY95" s="412"/>
      <c r="BZ95" s="412"/>
      <c r="CA95" s="412"/>
      <c r="CB95" s="412"/>
      <c r="CC95" s="412"/>
      <c r="CD95" s="412"/>
      <c r="CE95" s="412"/>
      <c r="CF95" s="412"/>
      <c r="CG95" s="412"/>
      <c r="CH95" s="412"/>
      <c r="CI95" s="412"/>
      <c r="CJ95" s="412"/>
      <c r="CK95" s="412"/>
      <c r="CL95" s="412"/>
      <c r="CM95" s="412"/>
      <c r="CN95" s="412"/>
      <c r="CO95" s="412"/>
      <c r="CP95" s="412"/>
      <c r="CQ95" s="412"/>
      <c r="CR95" s="412"/>
      <c r="CS95" s="412"/>
      <c r="CT95" s="412"/>
      <c r="CU95" s="412"/>
      <c r="CV95" s="412"/>
      <c r="CW95" s="412"/>
      <c r="CX95" s="412"/>
      <c r="CY95" s="412"/>
      <c r="CZ95" s="412"/>
      <c r="DA95" s="412"/>
      <c r="DB95" s="412"/>
      <c r="DC95" s="412"/>
      <c r="DD95" s="412"/>
      <c r="DE95" s="412"/>
      <c r="DF95" s="412"/>
      <c r="DG95" s="412"/>
      <c r="DH95" s="412"/>
      <c r="DI95" s="412"/>
      <c r="DJ95" s="412"/>
      <c r="DK95" s="412"/>
      <c r="DL95" s="412"/>
      <c r="DM95" s="412"/>
      <c r="DN95" s="412"/>
      <c r="DO95" s="412"/>
      <c r="DP95" s="412"/>
      <c r="DQ95" s="412"/>
      <c r="DR95" s="412"/>
      <c r="DS95" s="412"/>
      <c r="DT95" s="412"/>
      <c r="DU95" s="412"/>
      <c r="DV95" s="412"/>
      <c r="DW95" s="412"/>
      <c r="DX95" s="412"/>
      <c r="DY95" s="412"/>
      <c r="DZ95" s="412"/>
      <c r="EA95" s="412"/>
      <c r="EB95" s="412"/>
      <c r="EC95" s="412"/>
      <c r="ED95" s="412"/>
      <c r="EE95" s="412"/>
      <c r="EF95" s="412"/>
      <c r="EG95" s="412"/>
      <c r="EH95" s="412"/>
      <c r="EI95" s="412"/>
      <c r="EJ95" s="412"/>
      <c r="EK95" s="412"/>
      <c r="EL95" s="412"/>
      <c r="EM95" s="412"/>
      <c r="EN95" s="412"/>
      <c r="EO95" s="412"/>
      <c r="EP95" s="412"/>
      <c r="EQ95" s="412"/>
      <c r="ER95" s="412"/>
      <c r="ES95" s="412"/>
      <c r="ET95" s="412"/>
      <c r="EU95" s="412"/>
      <c r="EV95" s="412"/>
      <c r="EW95" s="412"/>
      <c r="EX95" s="412"/>
      <c r="EY95" s="412"/>
      <c r="EZ95" s="412"/>
      <c r="FA95" s="412"/>
      <c r="FB95" s="412"/>
      <c r="FC95" s="412"/>
      <c r="FD95" s="412"/>
      <c r="FE95" s="412"/>
      <c r="FF95" s="412"/>
      <c r="FG95" s="412"/>
      <c r="FH95" s="412"/>
      <c r="FI95" s="412"/>
      <c r="FJ95" s="412"/>
      <c r="FK95" s="412"/>
      <c r="FL95" s="412"/>
      <c r="FM95" s="412"/>
      <c r="FN95" s="412"/>
      <c r="FO95" s="412"/>
      <c r="FP95" s="412"/>
      <c r="FQ95" s="412"/>
      <c r="FR95" s="412"/>
      <c r="FS95" s="412"/>
      <c r="FT95" s="412"/>
      <c r="FU95" s="412"/>
      <c r="FV95" s="412"/>
      <c r="FW95" s="412"/>
      <c r="FX95" s="412"/>
      <c r="FY95" s="412"/>
      <c r="FZ95" s="412"/>
      <c r="GA95" s="412"/>
      <c r="GB95" s="412"/>
      <c r="GC95" s="412"/>
      <c r="GD95" s="412"/>
      <c r="GE95" s="412"/>
      <c r="GF95" s="412"/>
      <c r="GG95" s="412"/>
      <c r="GH95" s="412"/>
      <c r="GI95" s="412"/>
      <c r="GJ95" s="412"/>
      <c r="GK95" s="412"/>
      <c r="GL95" s="412"/>
      <c r="GM95" s="412"/>
      <c r="GN95" s="412"/>
      <c r="GO95" s="412"/>
      <c r="GP95" s="412"/>
      <c r="GQ95" s="412"/>
      <c r="GR95" s="412"/>
      <c r="GS95" s="412"/>
      <c r="GT95" s="412"/>
      <c r="GU95" s="412"/>
      <c r="GV95" s="412"/>
      <c r="GW95" s="412"/>
      <c r="GX95" s="412"/>
      <c r="GY95" s="412"/>
      <c r="GZ95" s="412"/>
      <c r="HA95" s="412"/>
      <c r="HB95" s="412"/>
      <c r="HC95" s="412"/>
      <c r="HD95" s="412"/>
      <c r="HE95" s="412"/>
      <c r="HF95" s="412"/>
      <c r="HG95" s="412"/>
      <c r="HH95" s="412"/>
      <c r="HI95" s="412"/>
      <c r="HJ95" s="412"/>
      <c r="HK95" s="412"/>
      <c r="HL95" s="412"/>
      <c r="HM95" s="412"/>
      <c r="HN95" s="412"/>
      <c r="HO95" s="412"/>
      <c r="HP95" s="412"/>
      <c r="HQ95" s="412"/>
      <c r="HR95" s="412"/>
      <c r="HS95" s="412"/>
      <c r="HT95" s="412"/>
      <c r="HU95" s="412"/>
      <c r="HV95" s="412"/>
      <c r="HW95" s="412"/>
      <c r="HX95" s="412"/>
      <c r="HY95" s="412"/>
      <c r="HZ95" s="412"/>
      <c r="IA95" s="412"/>
      <c r="IB95" s="412"/>
      <c r="IC95" s="412"/>
      <c r="ID95" s="412"/>
      <c r="IE95" s="412"/>
      <c r="IF95" s="412"/>
      <c r="IG95" s="412"/>
      <c r="IH95" s="412"/>
      <c r="II95" s="412"/>
      <c r="IJ95" s="412"/>
      <c r="IK95" s="412"/>
      <c r="IL95" s="412"/>
      <c r="IM95" s="412"/>
      <c r="IN95" s="412"/>
      <c r="IO95" s="412"/>
      <c r="IP95" s="412"/>
      <c r="IQ95" s="412"/>
      <c r="IR95" s="412"/>
      <c r="IS95" s="412"/>
      <c r="IT95" s="412"/>
      <c r="IU95" s="412"/>
      <c r="IV95" s="412"/>
    </row>
    <row r="96" spans="1:256">
      <c r="A96" s="443"/>
      <c r="B96" s="623"/>
      <c r="C96" s="463">
        <v>26</v>
      </c>
      <c r="D96" s="464"/>
      <c r="E96" s="464"/>
      <c r="F96" s="465"/>
      <c r="G96" s="462"/>
      <c r="I96" s="412"/>
      <c r="J96" s="412"/>
      <c r="K96" s="412"/>
      <c r="L96" s="412"/>
      <c r="M96" s="412"/>
      <c r="N96" s="412"/>
      <c r="O96" s="412"/>
      <c r="P96" s="412"/>
      <c r="Q96" s="412"/>
      <c r="R96" s="412"/>
      <c r="S96" s="412"/>
      <c r="T96" s="412"/>
      <c r="U96" s="412"/>
      <c r="V96" s="412"/>
      <c r="W96" s="412"/>
      <c r="X96" s="412"/>
      <c r="Y96" s="412"/>
      <c r="Z96" s="412"/>
      <c r="AA96" s="412"/>
      <c r="AB96" s="412"/>
      <c r="AC96" s="412"/>
      <c r="AD96" s="412"/>
      <c r="AE96" s="412"/>
      <c r="AF96" s="412"/>
      <c r="AG96" s="412"/>
      <c r="AH96" s="412"/>
      <c r="AI96" s="412"/>
      <c r="AJ96" s="412"/>
      <c r="AK96" s="412"/>
      <c r="AL96" s="412"/>
      <c r="AM96" s="412"/>
      <c r="AN96" s="412"/>
      <c r="AO96" s="412"/>
      <c r="AP96" s="412"/>
      <c r="AQ96" s="412"/>
      <c r="AR96" s="412"/>
      <c r="AS96" s="412"/>
      <c r="AT96" s="412"/>
      <c r="AU96" s="412"/>
      <c r="AV96" s="412"/>
      <c r="AW96" s="412"/>
      <c r="AX96" s="412"/>
      <c r="AY96" s="412"/>
      <c r="AZ96" s="412"/>
      <c r="BA96" s="412"/>
      <c r="BB96" s="412"/>
      <c r="BC96" s="412"/>
      <c r="BD96" s="412"/>
      <c r="BE96" s="412"/>
      <c r="BF96" s="412"/>
      <c r="BG96" s="412"/>
      <c r="BH96" s="412"/>
      <c r="BI96" s="412"/>
      <c r="BJ96" s="412"/>
      <c r="BK96" s="412"/>
      <c r="BL96" s="412"/>
      <c r="BM96" s="412"/>
      <c r="BN96" s="412"/>
      <c r="BO96" s="412"/>
      <c r="BP96" s="412"/>
      <c r="BQ96" s="412"/>
      <c r="BR96" s="412"/>
      <c r="BS96" s="412"/>
      <c r="BT96" s="412"/>
      <c r="BU96" s="412"/>
      <c r="BV96" s="412"/>
      <c r="BW96" s="412"/>
      <c r="BX96" s="412"/>
      <c r="BY96" s="412"/>
      <c r="BZ96" s="412"/>
      <c r="CA96" s="412"/>
      <c r="CB96" s="412"/>
      <c r="CC96" s="412"/>
      <c r="CD96" s="412"/>
      <c r="CE96" s="412"/>
      <c r="CF96" s="412"/>
      <c r="CG96" s="412"/>
      <c r="CH96" s="412"/>
      <c r="CI96" s="412"/>
      <c r="CJ96" s="412"/>
      <c r="CK96" s="412"/>
      <c r="CL96" s="412"/>
      <c r="CM96" s="412"/>
      <c r="CN96" s="412"/>
      <c r="CO96" s="412"/>
      <c r="CP96" s="412"/>
      <c r="CQ96" s="412"/>
      <c r="CR96" s="412"/>
      <c r="CS96" s="412"/>
      <c r="CT96" s="412"/>
      <c r="CU96" s="412"/>
      <c r="CV96" s="412"/>
      <c r="CW96" s="412"/>
      <c r="CX96" s="412"/>
      <c r="CY96" s="412"/>
      <c r="CZ96" s="412"/>
      <c r="DA96" s="412"/>
      <c r="DB96" s="412"/>
      <c r="DC96" s="412"/>
      <c r="DD96" s="412"/>
      <c r="DE96" s="412"/>
      <c r="DF96" s="412"/>
      <c r="DG96" s="412"/>
      <c r="DH96" s="412"/>
      <c r="DI96" s="412"/>
      <c r="DJ96" s="412"/>
      <c r="DK96" s="412"/>
      <c r="DL96" s="412"/>
      <c r="DM96" s="412"/>
      <c r="DN96" s="412"/>
      <c r="DO96" s="412"/>
      <c r="DP96" s="412"/>
      <c r="DQ96" s="412"/>
      <c r="DR96" s="412"/>
      <c r="DS96" s="412"/>
      <c r="DT96" s="412"/>
      <c r="DU96" s="412"/>
      <c r="DV96" s="412"/>
      <c r="DW96" s="412"/>
      <c r="DX96" s="412"/>
      <c r="DY96" s="412"/>
      <c r="DZ96" s="412"/>
      <c r="EA96" s="412"/>
      <c r="EB96" s="412"/>
      <c r="EC96" s="412"/>
      <c r="ED96" s="412"/>
      <c r="EE96" s="412"/>
      <c r="EF96" s="412"/>
      <c r="EG96" s="412"/>
      <c r="EH96" s="412"/>
      <c r="EI96" s="412"/>
      <c r="EJ96" s="412"/>
      <c r="EK96" s="412"/>
      <c r="EL96" s="412"/>
      <c r="EM96" s="412"/>
      <c r="EN96" s="412"/>
      <c r="EO96" s="412"/>
      <c r="EP96" s="412"/>
      <c r="EQ96" s="412"/>
      <c r="ER96" s="412"/>
      <c r="ES96" s="412"/>
      <c r="ET96" s="412"/>
      <c r="EU96" s="412"/>
      <c r="EV96" s="412"/>
      <c r="EW96" s="412"/>
      <c r="EX96" s="412"/>
      <c r="EY96" s="412"/>
      <c r="EZ96" s="412"/>
      <c r="FA96" s="412"/>
      <c r="FB96" s="412"/>
      <c r="FC96" s="412"/>
      <c r="FD96" s="412"/>
      <c r="FE96" s="412"/>
      <c r="FF96" s="412"/>
      <c r="FG96" s="412"/>
      <c r="FH96" s="412"/>
      <c r="FI96" s="412"/>
      <c r="FJ96" s="412"/>
      <c r="FK96" s="412"/>
      <c r="FL96" s="412"/>
      <c r="FM96" s="412"/>
      <c r="FN96" s="412"/>
      <c r="FO96" s="412"/>
      <c r="FP96" s="412"/>
      <c r="FQ96" s="412"/>
      <c r="FR96" s="412"/>
      <c r="FS96" s="412"/>
      <c r="FT96" s="412"/>
      <c r="FU96" s="412"/>
      <c r="FV96" s="412"/>
      <c r="FW96" s="412"/>
      <c r="FX96" s="412"/>
      <c r="FY96" s="412"/>
      <c r="FZ96" s="412"/>
      <c r="GA96" s="412"/>
      <c r="GB96" s="412"/>
      <c r="GC96" s="412"/>
      <c r="GD96" s="412"/>
      <c r="GE96" s="412"/>
      <c r="GF96" s="412"/>
      <c r="GG96" s="412"/>
      <c r="GH96" s="412"/>
      <c r="GI96" s="412"/>
      <c r="GJ96" s="412"/>
      <c r="GK96" s="412"/>
      <c r="GL96" s="412"/>
      <c r="GM96" s="412"/>
      <c r="GN96" s="412"/>
      <c r="GO96" s="412"/>
      <c r="GP96" s="412"/>
      <c r="GQ96" s="412"/>
      <c r="GR96" s="412"/>
      <c r="GS96" s="412"/>
      <c r="GT96" s="412"/>
      <c r="GU96" s="412"/>
      <c r="GV96" s="412"/>
      <c r="GW96" s="412"/>
      <c r="GX96" s="412"/>
      <c r="GY96" s="412"/>
      <c r="GZ96" s="412"/>
      <c r="HA96" s="412"/>
      <c r="HB96" s="412"/>
      <c r="HC96" s="412"/>
      <c r="HD96" s="412"/>
      <c r="HE96" s="412"/>
      <c r="HF96" s="412"/>
      <c r="HG96" s="412"/>
      <c r="HH96" s="412"/>
      <c r="HI96" s="412"/>
      <c r="HJ96" s="412"/>
      <c r="HK96" s="412"/>
      <c r="HL96" s="412"/>
      <c r="HM96" s="412"/>
      <c r="HN96" s="412"/>
      <c r="HO96" s="412"/>
      <c r="HP96" s="412"/>
      <c r="HQ96" s="412"/>
      <c r="HR96" s="412"/>
      <c r="HS96" s="412"/>
      <c r="HT96" s="412"/>
      <c r="HU96" s="412"/>
      <c r="HV96" s="412"/>
      <c r="HW96" s="412"/>
      <c r="HX96" s="412"/>
      <c r="HY96" s="412"/>
      <c r="HZ96" s="412"/>
      <c r="IA96" s="412"/>
      <c r="IB96" s="412"/>
      <c r="IC96" s="412"/>
      <c r="ID96" s="412"/>
      <c r="IE96" s="412"/>
      <c r="IF96" s="412"/>
      <c r="IG96" s="412"/>
      <c r="IH96" s="412"/>
      <c r="II96" s="412"/>
      <c r="IJ96" s="412"/>
      <c r="IK96" s="412"/>
      <c r="IL96" s="412"/>
      <c r="IM96" s="412"/>
      <c r="IN96" s="412"/>
      <c r="IO96" s="412"/>
      <c r="IP96" s="412"/>
      <c r="IQ96" s="412"/>
      <c r="IR96" s="412"/>
      <c r="IS96" s="412"/>
      <c r="IT96" s="412"/>
      <c r="IU96" s="412"/>
      <c r="IV96" s="412"/>
    </row>
    <row r="97" spans="1:11">
      <c r="A97" s="462"/>
      <c r="B97" s="624"/>
      <c r="C97" s="463">
        <v>27</v>
      </c>
      <c r="D97" s="464"/>
      <c r="E97" s="464"/>
      <c r="F97" s="465"/>
      <c r="G97" s="462"/>
    </row>
    <row r="98" spans="1:11">
      <c r="A98" s="462"/>
      <c r="B98" s="466"/>
      <c r="C98" s="466"/>
      <c r="D98" s="455"/>
      <c r="E98" s="466"/>
      <c r="F98" s="466"/>
      <c r="G98" s="462"/>
    </row>
    <row r="99" spans="1:11" s="412" customFormat="1" ht="18">
      <c r="A99" s="435"/>
      <c r="B99" s="625" t="s">
        <v>1000</v>
      </c>
      <c r="C99" s="625"/>
      <c r="D99" s="625"/>
      <c r="E99" s="625"/>
      <c r="F99" s="625"/>
      <c r="G99" s="486"/>
      <c r="H99" s="457"/>
      <c r="I99" s="457"/>
      <c r="J99" s="457"/>
      <c r="K99" s="457"/>
    </row>
    <row r="100" spans="1:11" s="412" customFormat="1" ht="18">
      <c r="A100" s="413"/>
      <c r="B100" s="417"/>
      <c r="C100" s="442"/>
      <c r="D100" s="442"/>
      <c r="E100" s="442"/>
      <c r="F100" s="442"/>
      <c r="G100" s="442"/>
      <c r="H100" s="457"/>
      <c r="I100" s="457"/>
      <c r="J100" s="457"/>
      <c r="K100" s="457"/>
    </row>
    <row r="101" spans="1:11" s="412" customFormat="1" ht="18">
      <c r="A101" s="413"/>
      <c r="B101" s="417"/>
      <c r="C101" s="600" t="s">
        <v>1001</v>
      </c>
      <c r="D101" s="600"/>
      <c r="E101" s="487"/>
      <c r="F101" s="442"/>
      <c r="G101" s="442"/>
      <c r="H101" s="457"/>
      <c r="I101" s="457"/>
      <c r="J101" s="457"/>
      <c r="K101" s="457"/>
    </row>
    <row r="102" spans="1:11" s="412" customFormat="1" ht="18">
      <c r="A102" s="413"/>
      <c r="B102" s="417"/>
      <c r="C102" s="417"/>
      <c r="D102" s="417"/>
      <c r="E102" s="417"/>
      <c r="F102" s="442"/>
      <c r="G102" s="442"/>
      <c r="H102" s="457"/>
      <c r="I102" s="457"/>
      <c r="J102" s="457"/>
      <c r="K102" s="457"/>
    </row>
    <row r="103" spans="1:11" s="412" customFormat="1" ht="18">
      <c r="A103" s="413"/>
      <c r="B103" s="417"/>
      <c r="C103" s="604" t="s">
        <v>1201</v>
      </c>
      <c r="D103" s="604"/>
      <c r="E103" s="488"/>
      <c r="F103" s="442"/>
      <c r="G103" s="442"/>
      <c r="H103" s="457"/>
      <c r="I103" s="457"/>
      <c r="J103" s="457"/>
      <c r="K103" s="457"/>
    </row>
    <row r="104" spans="1:11" s="412" customFormat="1" ht="18">
      <c r="A104" s="443"/>
      <c r="B104" s="444"/>
      <c r="C104" s="444"/>
      <c r="D104" s="444"/>
      <c r="E104" s="444"/>
      <c r="F104" s="444"/>
      <c r="G104" s="442"/>
      <c r="H104" s="457"/>
      <c r="I104" s="457"/>
      <c r="J104" s="457"/>
      <c r="K104" s="457"/>
    </row>
  </sheetData>
  <mergeCells count="13">
    <mergeCell ref="C103:D103"/>
    <mergeCell ref="A34:A35"/>
    <mergeCell ref="B34:C35"/>
    <mergeCell ref="B37:B68"/>
    <mergeCell ref="B70:B97"/>
    <mergeCell ref="B99:F99"/>
    <mergeCell ref="C101:D101"/>
    <mergeCell ref="B21:B31"/>
    <mergeCell ref="B3:F3"/>
    <mergeCell ref="B4:C4"/>
    <mergeCell ref="D4:F4"/>
    <mergeCell ref="B5:F5"/>
    <mergeCell ref="B9:B19"/>
  </mergeCells>
  <phoneticPr fontId="113" type="noConversion"/>
  <printOptions horizontalCentered="1"/>
  <pageMargins left="0.16" right="0.16" top="0.41000000000000009" bottom="0.41000000000000009" header="0.5" footer="0.5"/>
  <pageSetup paperSize="9" scale="64" orientation="portrait" horizontalDpi="4294967292" verticalDpi="4294967292"/>
  <colBreaks count="1" manualBreakCount="1">
    <brk id="7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741"/>
  <sheetViews>
    <sheetView showGridLines="0" workbookViewId="0">
      <selection activeCell="E619" sqref="E619"/>
    </sheetView>
  </sheetViews>
  <sheetFormatPr baseColWidth="10" defaultColWidth="8.6640625" defaultRowHeight="14" customHeight="1" x14ac:dyDescent="0"/>
  <cols>
    <col min="1" max="1" width="2.1640625" style="1" customWidth="1"/>
    <col min="2" max="2" width="6" style="1" customWidth="1"/>
    <col min="3" max="3" width="8.1640625" style="1" customWidth="1"/>
    <col min="4" max="4" width="44.33203125" style="1" customWidth="1"/>
    <col min="5" max="5" width="12.6640625" style="1" customWidth="1"/>
    <col min="6" max="6" width="22.1640625" style="1" customWidth="1"/>
    <col min="7" max="7" width="12.83203125" style="1" customWidth="1"/>
    <col min="8" max="8" width="22.6640625" style="1" customWidth="1"/>
    <col min="9" max="9" width="3.6640625" style="1" customWidth="1"/>
    <col min="10" max="19" width="8.6640625" style="1" customWidth="1"/>
    <col min="20" max="16384" width="8.6640625" style="1"/>
  </cols>
  <sheetData>
    <row r="1" spans="1:18" ht="14" customHeight="1">
      <c r="A1" s="667"/>
      <c r="B1" s="668"/>
      <c r="C1" s="668"/>
      <c r="D1" s="668"/>
      <c r="E1" s="668"/>
      <c r="F1" s="668"/>
      <c r="G1" s="668"/>
      <c r="H1" s="668"/>
      <c r="I1" s="2"/>
      <c r="J1" s="2"/>
      <c r="K1" s="8"/>
      <c r="L1" s="2"/>
      <c r="M1" s="2"/>
      <c r="N1" s="2"/>
      <c r="O1" s="2"/>
      <c r="P1" s="2"/>
      <c r="Q1" s="2"/>
      <c r="R1" s="3"/>
    </row>
    <row r="2" spans="1:18" ht="24.7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8"/>
      <c r="L2" s="5"/>
      <c r="M2" s="5"/>
      <c r="N2" s="5"/>
      <c r="O2" s="5"/>
      <c r="P2" s="5"/>
      <c r="Q2" s="5"/>
      <c r="R2" s="6"/>
    </row>
    <row r="3" spans="1:18" ht="18.75" customHeight="1">
      <c r="A3" s="7"/>
      <c r="B3" s="8"/>
      <c r="C3" s="8"/>
      <c r="D3" s="8"/>
      <c r="E3" s="9"/>
      <c r="F3" s="10"/>
      <c r="G3" s="11"/>
      <c r="H3" s="12"/>
      <c r="I3" s="8"/>
      <c r="J3" s="8"/>
      <c r="K3" s="8"/>
      <c r="L3" s="8"/>
      <c r="M3" s="8"/>
      <c r="N3" s="8"/>
      <c r="O3" s="8"/>
      <c r="P3" s="8"/>
      <c r="Q3" s="8"/>
      <c r="R3" s="13"/>
    </row>
    <row r="4" spans="1:18" ht="23" customHeight="1">
      <c r="A4" s="7"/>
      <c r="B4" s="14"/>
      <c r="C4" s="15"/>
      <c r="D4" s="15"/>
      <c r="E4" s="15"/>
      <c r="F4" s="15"/>
      <c r="G4" s="15"/>
      <c r="H4" s="15"/>
      <c r="I4" s="8"/>
      <c r="J4" s="8"/>
      <c r="K4" s="8"/>
      <c r="L4" s="8"/>
      <c r="M4" s="8"/>
      <c r="N4" s="8"/>
      <c r="O4" s="8"/>
      <c r="P4" s="8"/>
      <c r="Q4" s="8"/>
      <c r="R4" s="13"/>
    </row>
    <row r="5" spans="1:18" ht="49" customHeight="1">
      <c r="A5" s="16"/>
      <c r="B5" s="679" t="s">
        <v>0</v>
      </c>
      <c r="C5" s="680"/>
      <c r="D5" s="680"/>
      <c r="E5" s="680"/>
      <c r="F5" s="680"/>
      <c r="G5" s="680"/>
      <c r="H5" s="680"/>
      <c r="I5" s="17"/>
      <c r="J5" s="8"/>
      <c r="K5" s="8"/>
      <c r="L5" s="18"/>
      <c r="M5" s="8"/>
      <c r="N5" s="8"/>
      <c r="O5" s="8"/>
      <c r="P5" s="8"/>
      <c r="Q5" s="8"/>
      <c r="R5" s="13"/>
    </row>
    <row r="6" spans="1:18" ht="19.5" customHeight="1">
      <c r="A6" s="208"/>
      <c r="B6" s="669" t="s">
        <v>1</v>
      </c>
      <c r="C6" s="670"/>
      <c r="D6" s="671"/>
      <c r="E6" s="674"/>
      <c r="F6" s="674"/>
      <c r="G6" s="674"/>
      <c r="H6" s="674"/>
      <c r="I6" s="19"/>
      <c r="J6" s="8"/>
      <c r="K6" s="8"/>
      <c r="L6" s="8"/>
      <c r="M6" s="8"/>
      <c r="N6" s="8"/>
      <c r="O6" s="8"/>
      <c r="P6" s="8"/>
      <c r="Q6" s="8"/>
      <c r="R6" s="13"/>
    </row>
    <row r="7" spans="1:18" ht="14" customHeight="1">
      <c r="A7" s="16"/>
      <c r="B7" s="20" t="s">
        <v>2</v>
      </c>
      <c r="C7" s="21"/>
      <c r="D7" s="21"/>
      <c r="E7" s="22"/>
      <c r="F7" s="22"/>
      <c r="G7" s="22"/>
      <c r="H7" s="22"/>
      <c r="I7" s="17"/>
      <c r="J7" s="8"/>
      <c r="K7" s="8"/>
      <c r="L7" s="8"/>
      <c r="M7" s="8"/>
      <c r="N7" s="8"/>
      <c r="O7" s="8"/>
      <c r="P7" s="8"/>
      <c r="Q7" s="8"/>
      <c r="R7" s="13"/>
    </row>
    <row r="8" spans="1:18" ht="18" customHeight="1">
      <c r="A8" s="16"/>
      <c r="B8" s="23"/>
      <c r="C8" s="23"/>
      <c r="D8" s="24"/>
      <c r="E8" s="25">
        <v>1</v>
      </c>
      <c r="F8" s="25">
        <v>2</v>
      </c>
      <c r="G8" s="25">
        <v>3</v>
      </c>
      <c r="H8" s="25">
        <v>4</v>
      </c>
      <c r="I8" s="19"/>
      <c r="J8" s="8"/>
      <c r="K8" s="8"/>
      <c r="L8" s="8"/>
      <c r="M8" s="8"/>
      <c r="N8" s="8"/>
      <c r="O8" s="8"/>
      <c r="P8" s="8"/>
      <c r="Q8" s="8"/>
      <c r="R8" s="13"/>
    </row>
    <row r="9" spans="1:18" ht="62" customHeight="1">
      <c r="A9" s="16"/>
      <c r="B9" s="26"/>
      <c r="C9" s="675"/>
      <c r="D9" s="676"/>
      <c r="E9" s="658" t="s">
        <v>3</v>
      </c>
      <c r="F9" s="27" t="s">
        <v>4</v>
      </c>
      <c r="G9" s="665" t="s">
        <v>5</v>
      </c>
      <c r="H9" s="28" t="s">
        <v>6</v>
      </c>
      <c r="I9" s="19"/>
      <c r="J9" s="8"/>
      <c r="K9" s="8"/>
      <c r="L9" s="8"/>
      <c r="M9" s="8"/>
      <c r="N9" s="8"/>
      <c r="O9" s="8"/>
      <c r="P9" s="8"/>
      <c r="Q9" s="8"/>
      <c r="R9" s="13"/>
    </row>
    <row r="10" spans="1:18" ht="18" customHeight="1">
      <c r="A10" s="16"/>
      <c r="B10" s="26"/>
      <c r="C10" s="672"/>
      <c r="D10" s="673"/>
      <c r="E10" s="659"/>
      <c r="F10" s="29" t="s">
        <v>7</v>
      </c>
      <c r="G10" s="666"/>
      <c r="H10" s="29" t="s">
        <v>7</v>
      </c>
      <c r="I10" s="19"/>
      <c r="J10" s="8"/>
      <c r="K10" s="8"/>
      <c r="L10" s="8"/>
      <c r="M10" s="8"/>
      <c r="N10" s="8"/>
      <c r="O10" s="8"/>
      <c r="P10" s="8"/>
      <c r="Q10" s="8"/>
      <c r="R10" s="13"/>
    </row>
    <row r="11" spans="1:18" ht="19" customHeight="1" thickBot="1">
      <c r="A11" s="16"/>
      <c r="B11" s="30"/>
      <c r="C11" s="30"/>
      <c r="D11" s="30"/>
      <c r="E11" s="31"/>
      <c r="F11" s="32"/>
      <c r="G11" s="33"/>
      <c r="H11" s="34"/>
      <c r="I11" s="17"/>
      <c r="J11" s="8"/>
      <c r="K11" s="8"/>
      <c r="L11" s="8"/>
      <c r="M11" s="8"/>
      <c r="N11" s="8"/>
      <c r="O11" s="8"/>
      <c r="P11" s="8"/>
      <c r="Q11" s="8"/>
      <c r="R11" s="13"/>
    </row>
    <row r="12" spans="1:18" ht="15" customHeight="1" thickBot="1">
      <c r="A12" s="35"/>
      <c r="B12" s="643" t="s">
        <v>8</v>
      </c>
      <c r="C12" s="644"/>
      <c r="D12" s="645"/>
      <c r="E12" s="36"/>
      <c r="F12" s="37"/>
      <c r="G12" s="37"/>
      <c r="H12" s="37"/>
      <c r="I12" s="17"/>
      <c r="J12" s="8"/>
      <c r="K12" s="8"/>
      <c r="L12" s="8"/>
      <c r="M12" s="8"/>
      <c r="N12" s="8"/>
      <c r="O12" s="8"/>
      <c r="P12" s="8"/>
      <c r="Q12" s="8"/>
      <c r="R12" s="13"/>
    </row>
    <row r="13" spans="1:18" ht="15" customHeight="1" thickBot="1">
      <c r="A13" s="16"/>
      <c r="B13" s="38"/>
      <c r="C13" s="38"/>
      <c r="D13" s="38"/>
      <c r="E13" s="39"/>
      <c r="F13" s="40"/>
      <c r="G13" s="41"/>
      <c r="H13" s="42"/>
      <c r="I13" s="17"/>
      <c r="J13" s="8"/>
      <c r="K13" s="8"/>
      <c r="L13" s="8"/>
      <c r="M13" s="8"/>
      <c r="N13" s="8"/>
      <c r="O13" s="8"/>
      <c r="P13" s="8"/>
      <c r="Q13" s="8"/>
      <c r="R13" s="13"/>
    </row>
    <row r="14" spans="1:18" ht="15" customHeight="1" thickBot="1">
      <c r="A14" s="16"/>
      <c r="B14" s="43" t="s">
        <v>9</v>
      </c>
      <c r="C14" s="677" t="s">
        <v>10</v>
      </c>
      <c r="D14" s="678"/>
      <c r="E14" s="678"/>
      <c r="F14" s="678"/>
      <c r="G14" s="651" t="s">
        <v>1003</v>
      </c>
      <c r="H14" s="652"/>
      <c r="I14" s="45"/>
      <c r="J14" s="8"/>
      <c r="K14" s="8"/>
      <c r="L14" s="8"/>
      <c r="M14" s="8"/>
      <c r="N14" s="8"/>
      <c r="O14" s="8"/>
      <c r="P14" s="8"/>
      <c r="Q14" s="8"/>
      <c r="R14" s="13"/>
    </row>
    <row r="15" spans="1:18" ht="14" customHeight="1">
      <c r="A15" s="16"/>
      <c r="B15" s="46"/>
      <c r="C15" s="47" t="s">
        <v>11</v>
      </c>
      <c r="D15" s="48" t="s">
        <v>12</v>
      </c>
      <c r="E15" s="49"/>
      <c r="F15" s="50"/>
      <c r="G15" s="51"/>
      <c r="H15" s="52"/>
      <c r="I15" s="45"/>
      <c r="J15" s="8"/>
      <c r="K15" s="8"/>
      <c r="L15" s="8"/>
      <c r="M15" s="8"/>
      <c r="N15" s="8"/>
      <c r="O15" s="8"/>
      <c r="P15" s="8"/>
      <c r="Q15" s="8"/>
      <c r="R15" s="13"/>
    </row>
    <row r="16" spans="1:18" ht="14" customHeight="1">
      <c r="A16" s="16"/>
      <c r="B16" s="53"/>
      <c r="C16" s="54" t="s">
        <v>13</v>
      </c>
      <c r="D16" s="55" t="s">
        <v>14</v>
      </c>
      <c r="E16" s="56"/>
      <c r="F16" s="57"/>
      <c r="G16" s="58"/>
      <c r="H16" s="59"/>
      <c r="I16" s="45"/>
      <c r="J16" s="8"/>
      <c r="K16" s="8"/>
      <c r="L16" s="8"/>
      <c r="M16" s="8"/>
      <c r="N16" s="8"/>
      <c r="O16" s="8"/>
      <c r="P16" s="8"/>
      <c r="Q16" s="8"/>
      <c r="R16" s="13"/>
    </row>
    <row r="17" spans="1:18" ht="14" customHeight="1">
      <c r="A17" s="16"/>
      <c r="B17" s="53"/>
      <c r="C17" s="54" t="s">
        <v>15</v>
      </c>
      <c r="D17" s="55" t="s">
        <v>16</v>
      </c>
      <c r="E17" s="56"/>
      <c r="F17" s="57"/>
      <c r="G17" s="58"/>
      <c r="H17" s="59"/>
      <c r="I17" s="45"/>
      <c r="J17" s="8"/>
      <c r="K17" s="8"/>
      <c r="L17" s="8"/>
      <c r="M17" s="8"/>
      <c r="N17" s="8"/>
      <c r="O17" s="8"/>
      <c r="P17" s="8"/>
      <c r="Q17" s="8"/>
      <c r="R17" s="13"/>
    </row>
    <row r="18" spans="1:18" ht="14" customHeight="1">
      <c r="A18" s="16"/>
      <c r="B18" s="53"/>
      <c r="C18" s="54" t="s">
        <v>17</v>
      </c>
      <c r="D18" s="55" t="s">
        <v>18</v>
      </c>
      <c r="E18" s="56"/>
      <c r="F18" s="57"/>
      <c r="G18" s="58"/>
      <c r="H18" s="59"/>
      <c r="I18" s="45"/>
      <c r="J18" s="8"/>
      <c r="K18" s="8"/>
      <c r="L18" s="8"/>
      <c r="M18" s="8"/>
      <c r="N18" s="8"/>
      <c r="O18" s="8"/>
      <c r="P18" s="8"/>
      <c r="Q18" s="8"/>
      <c r="R18" s="13"/>
    </row>
    <row r="19" spans="1:18" ht="14" customHeight="1">
      <c r="A19" s="16"/>
      <c r="B19" s="53"/>
      <c r="C19" s="54" t="s">
        <v>19</v>
      </c>
      <c r="D19" s="55" t="s">
        <v>20</v>
      </c>
      <c r="E19" s="56"/>
      <c r="F19" s="57"/>
      <c r="G19" s="58"/>
      <c r="H19" s="59"/>
      <c r="I19" s="45"/>
      <c r="J19" s="8"/>
      <c r="K19" s="8"/>
      <c r="L19" s="8"/>
      <c r="M19" s="8"/>
      <c r="N19" s="8"/>
      <c r="O19" s="8"/>
      <c r="P19" s="8"/>
      <c r="Q19" s="8"/>
      <c r="R19" s="13"/>
    </row>
    <row r="20" spans="1:18" ht="14" customHeight="1">
      <c r="A20" s="16"/>
      <c r="B20" s="53"/>
      <c r="C20" s="54" t="s">
        <v>21</v>
      </c>
      <c r="D20" s="55" t="s">
        <v>22</v>
      </c>
      <c r="E20" s="56"/>
      <c r="F20" s="57"/>
      <c r="G20" s="58"/>
      <c r="H20" s="59"/>
      <c r="I20" s="45"/>
      <c r="J20" s="8"/>
      <c r="K20" s="8"/>
      <c r="L20" s="8"/>
      <c r="M20" s="8"/>
      <c r="N20" s="8"/>
      <c r="O20" s="8"/>
      <c r="P20" s="8"/>
      <c r="Q20" s="8"/>
      <c r="R20" s="13"/>
    </row>
    <row r="21" spans="1:18" ht="15" customHeight="1" thickBot="1">
      <c r="A21" s="16"/>
      <c r="B21" s="53"/>
      <c r="C21" s="60" t="s">
        <v>23</v>
      </c>
      <c r="D21" s="61" t="s">
        <v>24</v>
      </c>
      <c r="E21" s="62"/>
      <c r="F21" s="63"/>
      <c r="G21" s="64"/>
      <c r="H21" s="65"/>
      <c r="I21" s="45"/>
      <c r="J21" s="8"/>
      <c r="K21" s="8"/>
      <c r="L21" s="8"/>
      <c r="M21" s="8"/>
      <c r="N21" s="8"/>
      <c r="O21" s="8"/>
      <c r="P21" s="8"/>
      <c r="Q21" s="8"/>
      <c r="R21" s="13"/>
    </row>
    <row r="22" spans="1:18" ht="15" customHeight="1" thickBot="1">
      <c r="A22" s="16"/>
      <c r="B22" s="53"/>
      <c r="C22" s="632" t="s">
        <v>25</v>
      </c>
      <c r="D22" s="650"/>
      <c r="E22" s="67">
        <f>SUM(E15:E20)</f>
        <v>0</v>
      </c>
      <c r="F22" s="68">
        <f>SUM(F15:F21)</f>
        <v>0</v>
      </c>
      <c r="G22" s="67">
        <f>SUM(G15:G20)</f>
        <v>0</v>
      </c>
      <c r="H22" s="69">
        <f>SUM(H15:H21)</f>
        <v>0</v>
      </c>
      <c r="I22" s="45"/>
      <c r="J22" s="8"/>
      <c r="K22" s="8"/>
      <c r="L22" s="8"/>
      <c r="M22" s="8"/>
      <c r="N22" s="8"/>
      <c r="O22" s="8"/>
      <c r="P22" s="8"/>
      <c r="Q22" s="8"/>
      <c r="R22" s="13"/>
    </row>
    <row r="23" spans="1:18" ht="15" customHeight="1" thickBot="1">
      <c r="A23" s="16"/>
      <c r="B23" s="39"/>
      <c r="C23" s="70"/>
      <c r="D23" s="71"/>
      <c r="E23" s="72"/>
      <c r="F23" s="73"/>
      <c r="G23" s="70"/>
      <c r="H23" s="74"/>
      <c r="I23" s="17"/>
      <c r="J23" s="8"/>
      <c r="K23" s="8"/>
      <c r="L23" s="8"/>
      <c r="M23" s="8"/>
      <c r="N23" s="8"/>
      <c r="O23" s="8"/>
      <c r="P23" s="8"/>
      <c r="Q23" s="8"/>
      <c r="R23" s="13"/>
    </row>
    <row r="24" spans="1:18" ht="15" customHeight="1" thickBot="1">
      <c r="A24" s="35"/>
      <c r="B24" s="75" t="s">
        <v>26</v>
      </c>
      <c r="C24" s="660" t="s">
        <v>27</v>
      </c>
      <c r="D24" s="661"/>
      <c r="E24" s="661"/>
      <c r="F24" s="662"/>
      <c r="G24" s="651" t="s">
        <v>1003</v>
      </c>
      <c r="H24" s="652"/>
      <c r="I24" s="45"/>
      <c r="J24" s="8"/>
      <c r="K24" s="8"/>
      <c r="L24" s="8"/>
      <c r="M24" s="8"/>
      <c r="N24" s="8"/>
      <c r="O24" s="8"/>
      <c r="P24" s="8"/>
      <c r="Q24" s="8"/>
      <c r="R24" s="13"/>
    </row>
    <row r="25" spans="1:18" ht="14" customHeight="1">
      <c r="A25" s="16"/>
      <c r="B25" s="46"/>
      <c r="C25" s="47" t="s">
        <v>28</v>
      </c>
      <c r="D25" s="48" t="s">
        <v>29</v>
      </c>
      <c r="E25" s="49"/>
      <c r="F25" s="50"/>
      <c r="G25" s="51"/>
      <c r="H25" s="52"/>
      <c r="I25" s="45"/>
      <c r="J25" s="8"/>
      <c r="K25" s="8"/>
      <c r="L25" s="8"/>
      <c r="M25" s="8"/>
      <c r="N25" s="8"/>
      <c r="O25" s="8"/>
      <c r="P25" s="8"/>
      <c r="Q25" s="8"/>
      <c r="R25" s="13"/>
    </row>
    <row r="26" spans="1:18" ht="14" customHeight="1">
      <c r="A26" s="16"/>
      <c r="B26" s="53"/>
      <c r="C26" s="54" t="s">
        <v>30</v>
      </c>
      <c r="D26" s="55" t="s">
        <v>31</v>
      </c>
      <c r="E26" s="56"/>
      <c r="F26" s="57"/>
      <c r="G26" s="58"/>
      <c r="H26" s="59"/>
      <c r="I26" s="45"/>
      <c r="J26" s="8"/>
      <c r="K26" s="8"/>
      <c r="L26" s="8"/>
      <c r="M26" s="8"/>
      <c r="N26" s="8"/>
      <c r="O26" s="8"/>
      <c r="P26" s="8"/>
      <c r="Q26" s="8"/>
      <c r="R26" s="13"/>
    </row>
    <row r="27" spans="1:18" ht="15" customHeight="1" thickBot="1">
      <c r="A27" s="16"/>
      <c r="B27" s="53"/>
      <c r="C27" s="663" t="s">
        <v>25</v>
      </c>
      <c r="D27" s="664"/>
      <c r="E27" s="77">
        <f>SUM(E25:E26)</f>
        <v>0</v>
      </c>
      <c r="F27" s="78">
        <f>SUM(F25:F26)</f>
        <v>0</v>
      </c>
      <c r="G27" s="77">
        <f>SUM(G25:G26)</f>
        <v>0</v>
      </c>
      <c r="H27" s="79">
        <f>SUM(H25:H26)</f>
        <v>0</v>
      </c>
      <c r="I27" s="45"/>
      <c r="J27" s="8"/>
      <c r="K27" s="8"/>
      <c r="L27" s="8"/>
      <c r="M27" s="8"/>
      <c r="N27" s="8"/>
      <c r="O27" s="8"/>
      <c r="P27" s="8"/>
      <c r="Q27" s="8"/>
      <c r="R27" s="13"/>
    </row>
    <row r="28" spans="1:18" ht="15" customHeight="1" thickBot="1">
      <c r="A28" s="16"/>
      <c r="B28" s="39"/>
      <c r="C28" s="70"/>
      <c r="D28" s="71"/>
      <c r="E28" s="72"/>
      <c r="F28" s="73"/>
      <c r="G28" s="70"/>
      <c r="H28" s="80"/>
      <c r="I28" s="17"/>
      <c r="J28" s="8"/>
      <c r="K28" s="8"/>
      <c r="L28" s="8"/>
      <c r="M28" s="8"/>
      <c r="N28" s="8"/>
      <c r="O28" s="8"/>
      <c r="P28" s="8"/>
      <c r="Q28" s="8"/>
      <c r="R28" s="13"/>
    </row>
    <row r="29" spans="1:18" ht="15" customHeight="1" thickBot="1">
      <c r="A29" s="35"/>
      <c r="B29" s="75" t="s">
        <v>32</v>
      </c>
      <c r="C29" s="660" t="s">
        <v>33</v>
      </c>
      <c r="D29" s="661"/>
      <c r="E29" s="661"/>
      <c r="F29" s="662"/>
      <c r="G29" s="651" t="s">
        <v>1003</v>
      </c>
      <c r="H29" s="652"/>
      <c r="I29" s="45"/>
      <c r="J29" s="8"/>
      <c r="K29" s="8"/>
      <c r="L29" s="8"/>
      <c r="M29" s="8"/>
      <c r="N29" s="8"/>
      <c r="O29" s="8"/>
      <c r="P29" s="8"/>
      <c r="Q29" s="8"/>
      <c r="R29" s="13"/>
    </row>
    <row r="30" spans="1:18" ht="14" customHeight="1">
      <c r="A30" s="16"/>
      <c r="B30" s="46"/>
      <c r="C30" s="47" t="s">
        <v>34</v>
      </c>
      <c r="D30" s="81" t="s">
        <v>35</v>
      </c>
      <c r="E30" s="82"/>
      <c r="F30" s="50"/>
      <c r="G30" s="51"/>
      <c r="H30" s="52"/>
      <c r="I30" s="45"/>
      <c r="J30" s="8"/>
      <c r="K30" s="8"/>
      <c r="L30" s="8"/>
      <c r="M30" s="8"/>
      <c r="N30" s="8"/>
      <c r="O30" s="8"/>
      <c r="P30" s="8"/>
      <c r="Q30" s="8"/>
      <c r="R30" s="13"/>
    </row>
    <row r="31" spans="1:18" ht="14" customHeight="1">
      <c r="A31" s="16"/>
      <c r="B31" s="53"/>
      <c r="C31" s="54" t="s">
        <v>36</v>
      </c>
      <c r="D31" s="83" t="s">
        <v>37</v>
      </c>
      <c r="E31" s="84"/>
      <c r="F31" s="57"/>
      <c r="G31" s="58"/>
      <c r="H31" s="59"/>
      <c r="I31" s="45"/>
      <c r="J31" s="8"/>
      <c r="K31" s="8"/>
      <c r="L31" s="8"/>
      <c r="M31" s="8"/>
      <c r="N31" s="8"/>
      <c r="O31" s="8"/>
      <c r="P31" s="8"/>
      <c r="Q31" s="8"/>
      <c r="R31" s="13"/>
    </row>
    <row r="32" spans="1:18" ht="14" customHeight="1">
      <c r="A32" s="16"/>
      <c r="B32" s="53"/>
      <c r="C32" s="54" t="s">
        <v>38</v>
      </c>
      <c r="D32" s="83" t="s">
        <v>39</v>
      </c>
      <c r="E32" s="84"/>
      <c r="F32" s="57"/>
      <c r="G32" s="58"/>
      <c r="H32" s="59"/>
      <c r="I32" s="45"/>
      <c r="J32" s="8"/>
      <c r="K32" s="8"/>
      <c r="L32" s="8"/>
      <c r="M32" s="8"/>
      <c r="N32" s="8"/>
      <c r="O32" s="8"/>
      <c r="P32" s="8"/>
      <c r="Q32" s="8"/>
      <c r="R32" s="13"/>
    </row>
    <row r="33" spans="1:18" ht="14" customHeight="1">
      <c r="A33" s="16"/>
      <c r="B33" s="53"/>
      <c r="C33" s="54" t="s">
        <v>40</v>
      </c>
      <c r="D33" s="83" t="s">
        <v>41</v>
      </c>
      <c r="E33" s="84"/>
      <c r="F33" s="57"/>
      <c r="G33" s="58"/>
      <c r="H33" s="59"/>
      <c r="I33" s="45"/>
      <c r="J33" s="8"/>
      <c r="K33" s="8"/>
      <c r="L33" s="8"/>
      <c r="M33" s="8"/>
      <c r="N33" s="8"/>
      <c r="O33" s="8"/>
      <c r="P33" s="8"/>
      <c r="Q33" s="8"/>
      <c r="R33" s="13"/>
    </row>
    <row r="34" spans="1:18" ht="14" customHeight="1">
      <c r="A34" s="16"/>
      <c r="B34" s="53"/>
      <c r="C34" s="54" t="s">
        <v>42</v>
      </c>
      <c r="D34" s="83" t="s">
        <v>43</v>
      </c>
      <c r="E34" s="84"/>
      <c r="F34" s="57"/>
      <c r="G34" s="58"/>
      <c r="H34" s="59"/>
      <c r="I34" s="45"/>
      <c r="J34" s="8"/>
      <c r="K34" s="8"/>
      <c r="L34" s="8"/>
      <c r="M34" s="8"/>
      <c r="N34" s="8"/>
      <c r="O34" s="8"/>
      <c r="P34" s="8"/>
      <c r="Q34" s="8"/>
      <c r="R34" s="13"/>
    </row>
    <row r="35" spans="1:18" ht="14" customHeight="1">
      <c r="A35" s="16"/>
      <c r="B35" s="53"/>
      <c r="C35" s="54" t="s">
        <v>44</v>
      </c>
      <c r="D35" s="83" t="s">
        <v>45</v>
      </c>
      <c r="E35" s="84"/>
      <c r="F35" s="57"/>
      <c r="G35" s="58"/>
      <c r="H35" s="59"/>
      <c r="I35" s="45"/>
      <c r="J35" s="8"/>
      <c r="K35" s="8"/>
      <c r="L35" s="8"/>
      <c r="M35" s="8"/>
      <c r="N35" s="8"/>
      <c r="O35" s="8"/>
      <c r="P35" s="8"/>
      <c r="Q35" s="8"/>
      <c r="R35" s="13"/>
    </row>
    <row r="36" spans="1:18" ht="14" customHeight="1">
      <c r="A36" s="16"/>
      <c r="B36" s="53"/>
      <c r="C36" s="54" t="s">
        <v>46</v>
      </c>
      <c r="D36" s="83" t="s">
        <v>47</v>
      </c>
      <c r="E36" s="84"/>
      <c r="F36" s="57"/>
      <c r="G36" s="58"/>
      <c r="H36" s="59"/>
      <c r="I36" s="45"/>
      <c r="J36" s="8"/>
      <c r="K36" s="8"/>
      <c r="L36" s="8"/>
      <c r="M36" s="8"/>
      <c r="N36" s="8"/>
      <c r="O36" s="8"/>
      <c r="P36" s="8"/>
      <c r="Q36" s="8"/>
      <c r="R36" s="13"/>
    </row>
    <row r="37" spans="1:18" ht="14" customHeight="1">
      <c r="A37" s="16"/>
      <c r="B37" s="53"/>
      <c r="C37" s="54" t="s">
        <v>48</v>
      </c>
      <c r="D37" s="83" t="s">
        <v>49</v>
      </c>
      <c r="E37" s="84"/>
      <c r="F37" s="57"/>
      <c r="G37" s="58"/>
      <c r="H37" s="59"/>
      <c r="I37" s="45"/>
      <c r="J37" s="8"/>
      <c r="K37" s="8"/>
      <c r="L37" s="8"/>
      <c r="M37" s="8"/>
      <c r="N37" s="8"/>
      <c r="O37" s="8"/>
      <c r="P37" s="8"/>
      <c r="Q37" s="8"/>
      <c r="R37" s="13"/>
    </row>
    <row r="38" spans="1:18" ht="14" customHeight="1">
      <c r="A38" s="16"/>
      <c r="B38" s="53"/>
      <c r="C38" s="54" t="s">
        <v>50</v>
      </c>
      <c r="D38" s="83" t="s">
        <v>51</v>
      </c>
      <c r="E38" s="84"/>
      <c r="F38" s="57"/>
      <c r="G38" s="58"/>
      <c r="H38" s="59"/>
      <c r="I38" s="45"/>
      <c r="J38" s="8"/>
      <c r="K38" s="8"/>
      <c r="L38" s="8"/>
      <c r="M38" s="8"/>
      <c r="N38" s="8"/>
      <c r="O38" s="8"/>
      <c r="P38" s="8"/>
      <c r="Q38" s="8"/>
      <c r="R38" s="13"/>
    </row>
    <row r="39" spans="1:18" ht="14" customHeight="1">
      <c r="A39" s="16"/>
      <c r="B39" s="53"/>
      <c r="C39" s="54" t="s">
        <v>52</v>
      </c>
      <c r="D39" s="83" t="s">
        <v>53</v>
      </c>
      <c r="E39" s="84"/>
      <c r="F39" s="57"/>
      <c r="G39" s="58"/>
      <c r="H39" s="59"/>
      <c r="I39" s="45"/>
      <c r="J39" s="8"/>
      <c r="K39" s="8"/>
      <c r="L39" s="8"/>
      <c r="M39" s="8"/>
      <c r="N39" s="8"/>
      <c r="O39" s="8"/>
      <c r="P39" s="8"/>
      <c r="Q39" s="8"/>
      <c r="R39" s="13"/>
    </row>
    <row r="40" spans="1:18" ht="15" customHeight="1" thickBot="1">
      <c r="A40" s="16"/>
      <c r="B40" s="53"/>
      <c r="C40" s="60" t="s">
        <v>54</v>
      </c>
      <c r="D40" s="61" t="s">
        <v>55</v>
      </c>
      <c r="E40" s="62"/>
      <c r="F40" s="63"/>
      <c r="G40" s="64"/>
      <c r="H40" s="65"/>
      <c r="I40" s="45"/>
      <c r="J40" s="8"/>
      <c r="K40" s="8"/>
      <c r="L40" s="8"/>
      <c r="M40" s="8"/>
      <c r="N40" s="8"/>
      <c r="O40" s="8"/>
      <c r="P40" s="8"/>
      <c r="Q40" s="8"/>
      <c r="R40" s="13"/>
    </row>
    <row r="41" spans="1:18" ht="15" customHeight="1" thickBot="1">
      <c r="A41" s="16"/>
      <c r="B41" s="53"/>
      <c r="C41" s="632" t="s">
        <v>25</v>
      </c>
      <c r="D41" s="650"/>
      <c r="E41" s="67">
        <f>SUM(E30:E40)</f>
        <v>0</v>
      </c>
      <c r="F41" s="68">
        <f>SUM(F30:F40)</f>
        <v>0</v>
      </c>
      <c r="G41" s="67">
        <f>SUM(G30:G40)</f>
        <v>0</v>
      </c>
      <c r="H41" s="69">
        <f>SUM(H30:H40)</f>
        <v>0</v>
      </c>
      <c r="I41" s="45"/>
      <c r="J41" s="8"/>
      <c r="K41" s="8"/>
      <c r="L41" s="8"/>
      <c r="M41" s="8"/>
      <c r="N41" s="8"/>
      <c r="O41" s="8"/>
      <c r="P41" s="8"/>
      <c r="Q41" s="8"/>
      <c r="R41" s="13"/>
    </row>
    <row r="42" spans="1:18" ht="15" customHeight="1" thickBot="1">
      <c r="A42" s="16"/>
      <c r="B42" s="39"/>
      <c r="C42" s="70"/>
      <c r="D42" s="71"/>
      <c r="E42" s="72"/>
      <c r="F42" s="73"/>
      <c r="G42" s="70"/>
      <c r="H42" s="80"/>
      <c r="I42" s="17"/>
      <c r="J42" s="8"/>
      <c r="K42" s="8"/>
      <c r="L42" s="8"/>
      <c r="M42" s="8"/>
      <c r="N42" s="8"/>
      <c r="O42" s="8"/>
      <c r="P42" s="8"/>
      <c r="Q42" s="8"/>
      <c r="R42" s="13"/>
    </row>
    <row r="43" spans="1:18" ht="15" customHeight="1" thickBot="1">
      <c r="A43" s="35"/>
      <c r="B43" s="75" t="s">
        <v>56</v>
      </c>
      <c r="C43" s="660" t="s">
        <v>57</v>
      </c>
      <c r="D43" s="661"/>
      <c r="E43" s="661"/>
      <c r="F43" s="662"/>
      <c r="G43" s="651" t="s">
        <v>1004</v>
      </c>
      <c r="H43" s="652"/>
      <c r="I43" s="45"/>
      <c r="J43" s="8"/>
      <c r="K43" s="8"/>
      <c r="L43" s="8"/>
      <c r="M43" s="8"/>
      <c r="N43" s="8"/>
      <c r="O43" s="8"/>
      <c r="P43" s="8"/>
      <c r="Q43" s="8"/>
      <c r="R43" s="13"/>
    </row>
    <row r="44" spans="1:18" ht="14" customHeight="1">
      <c r="A44" s="16"/>
      <c r="B44" s="46"/>
      <c r="C44" s="47" t="s">
        <v>58</v>
      </c>
      <c r="D44" s="48" t="s">
        <v>59</v>
      </c>
      <c r="E44" s="49"/>
      <c r="F44" s="50"/>
      <c r="G44" s="51"/>
      <c r="H44" s="52"/>
      <c r="I44" s="45"/>
      <c r="J44" s="8"/>
      <c r="K44" s="8"/>
      <c r="L44" s="8"/>
      <c r="M44" s="8"/>
      <c r="N44" s="8"/>
      <c r="O44" s="8"/>
      <c r="P44" s="8"/>
      <c r="Q44" s="8"/>
      <c r="R44" s="13"/>
    </row>
    <row r="45" spans="1:18" ht="14" customHeight="1">
      <c r="A45" s="16"/>
      <c r="B45" s="53"/>
      <c r="C45" s="54" t="s">
        <v>60</v>
      </c>
      <c r="D45" s="55" t="s">
        <v>61</v>
      </c>
      <c r="E45" s="56"/>
      <c r="F45" s="57"/>
      <c r="G45" s="58"/>
      <c r="H45" s="59"/>
      <c r="I45" s="45"/>
      <c r="J45" s="8"/>
      <c r="K45" s="8"/>
      <c r="L45" s="8"/>
      <c r="M45" s="8"/>
      <c r="N45" s="8"/>
      <c r="O45" s="8"/>
      <c r="P45" s="8"/>
      <c r="Q45" s="8"/>
      <c r="R45" s="13"/>
    </row>
    <row r="46" spans="1:18" ht="14" customHeight="1">
      <c r="A46" s="16"/>
      <c r="B46" s="53"/>
      <c r="C46" s="54" t="s">
        <v>62</v>
      </c>
      <c r="D46" s="55" t="s">
        <v>63</v>
      </c>
      <c r="E46" s="56"/>
      <c r="F46" s="57"/>
      <c r="G46" s="58"/>
      <c r="H46" s="59"/>
      <c r="I46" s="45"/>
      <c r="J46" s="8"/>
      <c r="K46" s="8"/>
      <c r="L46" s="8"/>
      <c r="M46" s="8"/>
      <c r="N46" s="8"/>
      <c r="O46" s="8"/>
      <c r="P46" s="8"/>
      <c r="Q46" s="8"/>
      <c r="R46" s="13"/>
    </row>
    <row r="47" spans="1:18" ht="14" customHeight="1">
      <c r="A47" s="16"/>
      <c r="B47" s="53"/>
      <c r="C47" s="54" t="s">
        <v>64</v>
      </c>
      <c r="D47" s="55" t="s">
        <v>65</v>
      </c>
      <c r="E47" s="56"/>
      <c r="F47" s="57"/>
      <c r="G47" s="58"/>
      <c r="H47" s="59"/>
      <c r="I47" s="45"/>
      <c r="J47" s="8"/>
      <c r="K47" s="8"/>
      <c r="L47" s="8"/>
      <c r="M47" s="8"/>
      <c r="N47" s="8"/>
      <c r="O47" s="8"/>
      <c r="P47" s="8"/>
      <c r="Q47" s="8"/>
      <c r="R47" s="13"/>
    </row>
    <row r="48" spans="1:18" ht="14" customHeight="1">
      <c r="A48" s="16"/>
      <c r="B48" s="53"/>
      <c r="C48" s="54" t="s">
        <v>66</v>
      </c>
      <c r="D48" s="55" t="s">
        <v>67</v>
      </c>
      <c r="E48" s="56"/>
      <c r="F48" s="57"/>
      <c r="G48" s="58"/>
      <c r="H48" s="59"/>
      <c r="I48" s="45"/>
      <c r="J48" s="8"/>
      <c r="K48" s="8"/>
      <c r="L48" s="8"/>
      <c r="M48" s="8"/>
      <c r="N48" s="8"/>
      <c r="O48" s="8"/>
      <c r="P48" s="8"/>
      <c r="Q48" s="8"/>
      <c r="R48" s="13"/>
    </row>
    <row r="49" spans="1:18" ht="14" customHeight="1">
      <c r="A49" s="16"/>
      <c r="B49" s="53"/>
      <c r="C49" s="54" t="s">
        <v>68</v>
      </c>
      <c r="D49" s="55" t="s">
        <v>69</v>
      </c>
      <c r="E49" s="56"/>
      <c r="F49" s="57"/>
      <c r="G49" s="58"/>
      <c r="H49" s="59"/>
      <c r="I49" s="45"/>
      <c r="J49" s="8"/>
      <c r="K49" s="8"/>
      <c r="L49" s="8"/>
      <c r="M49" s="8"/>
      <c r="N49" s="8"/>
      <c r="O49" s="8"/>
      <c r="P49" s="8"/>
      <c r="Q49" s="8"/>
      <c r="R49" s="13"/>
    </row>
    <row r="50" spans="1:18" ht="14" customHeight="1">
      <c r="A50" s="16"/>
      <c r="B50" s="53"/>
      <c r="C50" s="54" t="s">
        <v>70</v>
      </c>
      <c r="D50" s="55" t="s">
        <v>71</v>
      </c>
      <c r="E50" s="56"/>
      <c r="F50" s="57"/>
      <c r="G50" s="58"/>
      <c r="H50" s="59"/>
      <c r="I50" s="45"/>
      <c r="J50" s="8"/>
      <c r="K50" s="8"/>
      <c r="L50" s="8"/>
      <c r="M50" s="8"/>
      <c r="N50" s="8"/>
      <c r="O50" s="8"/>
      <c r="P50" s="8"/>
      <c r="Q50" s="8"/>
      <c r="R50" s="13"/>
    </row>
    <row r="51" spans="1:18" ht="14" customHeight="1">
      <c r="A51" s="16"/>
      <c r="B51" s="53"/>
      <c r="C51" s="54" t="s">
        <v>72</v>
      </c>
      <c r="D51" s="55" t="s">
        <v>73</v>
      </c>
      <c r="E51" s="56"/>
      <c r="F51" s="57"/>
      <c r="G51" s="58"/>
      <c r="H51" s="59"/>
      <c r="I51" s="45"/>
      <c r="J51" s="8"/>
      <c r="K51" s="8"/>
      <c r="L51" s="8"/>
      <c r="M51" s="8"/>
      <c r="N51" s="8"/>
      <c r="O51" s="8"/>
      <c r="P51" s="8"/>
      <c r="Q51" s="8"/>
      <c r="R51" s="13"/>
    </row>
    <row r="52" spans="1:18" ht="14" customHeight="1">
      <c r="A52" s="16"/>
      <c r="B52" s="53"/>
      <c r="C52" s="54" t="s">
        <v>74</v>
      </c>
      <c r="D52" s="55" t="s">
        <v>75</v>
      </c>
      <c r="E52" s="56"/>
      <c r="F52" s="57"/>
      <c r="G52" s="58"/>
      <c r="H52" s="59"/>
      <c r="I52" s="45"/>
      <c r="J52" s="8"/>
      <c r="K52" s="8"/>
      <c r="L52" s="8"/>
      <c r="M52" s="8"/>
      <c r="N52" s="8"/>
      <c r="O52" s="8"/>
      <c r="P52" s="8"/>
      <c r="Q52" s="8"/>
      <c r="R52" s="13"/>
    </row>
    <row r="53" spans="1:18" ht="14" customHeight="1">
      <c r="A53" s="16"/>
      <c r="B53" s="53"/>
      <c r="C53" s="54" t="s">
        <v>76</v>
      </c>
      <c r="D53" s="55" t="s">
        <v>77</v>
      </c>
      <c r="E53" s="56"/>
      <c r="F53" s="57"/>
      <c r="G53" s="58"/>
      <c r="H53" s="59"/>
      <c r="I53" s="45"/>
      <c r="J53" s="8"/>
      <c r="K53" s="8"/>
      <c r="L53" s="8"/>
      <c r="M53" s="8"/>
      <c r="N53" s="8"/>
      <c r="O53" s="8"/>
      <c r="P53" s="8"/>
      <c r="Q53" s="8"/>
      <c r="R53" s="13"/>
    </row>
    <row r="54" spans="1:18" ht="14" customHeight="1">
      <c r="A54" s="16"/>
      <c r="B54" s="53"/>
      <c r="C54" s="54" t="s">
        <v>78</v>
      </c>
      <c r="D54" s="55" t="s">
        <v>79</v>
      </c>
      <c r="E54" s="56"/>
      <c r="F54" s="57"/>
      <c r="G54" s="58"/>
      <c r="H54" s="59"/>
      <c r="I54" s="45"/>
      <c r="J54" s="8"/>
      <c r="K54" s="8"/>
      <c r="L54" s="8"/>
      <c r="M54" s="8"/>
      <c r="N54" s="8"/>
      <c r="O54" s="8"/>
      <c r="P54" s="8"/>
      <c r="Q54" s="8"/>
      <c r="R54" s="13"/>
    </row>
    <row r="55" spans="1:18" ht="14" customHeight="1">
      <c r="A55" s="16"/>
      <c r="B55" s="53"/>
      <c r="C55" s="54" t="s">
        <v>80</v>
      </c>
      <c r="D55" s="55" t="s">
        <v>81</v>
      </c>
      <c r="E55" s="56"/>
      <c r="F55" s="57"/>
      <c r="G55" s="58"/>
      <c r="H55" s="59"/>
      <c r="I55" s="45"/>
      <c r="J55" s="8"/>
      <c r="K55" s="8"/>
      <c r="L55" s="8"/>
      <c r="M55" s="8"/>
      <c r="N55" s="8"/>
      <c r="O55" s="8"/>
      <c r="P55" s="8"/>
      <c r="Q55" s="8"/>
      <c r="R55" s="13"/>
    </row>
    <row r="56" spans="1:18" ht="14" customHeight="1">
      <c r="A56" s="16"/>
      <c r="B56" s="53"/>
      <c r="C56" s="54" t="s">
        <v>82</v>
      </c>
      <c r="D56" s="55" t="s">
        <v>83</v>
      </c>
      <c r="E56" s="56"/>
      <c r="F56" s="57"/>
      <c r="G56" s="58"/>
      <c r="H56" s="59"/>
      <c r="I56" s="45"/>
      <c r="J56" s="8"/>
      <c r="K56" s="8"/>
      <c r="L56" s="8"/>
      <c r="M56" s="8"/>
      <c r="N56" s="8"/>
      <c r="O56" s="8"/>
      <c r="P56" s="8"/>
      <c r="Q56" s="8"/>
      <c r="R56" s="13"/>
    </row>
    <row r="57" spans="1:18" ht="14" customHeight="1">
      <c r="A57" s="16"/>
      <c r="B57" s="53"/>
      <c r="C57" s="54" t="s">
        <v>84</v>
      </c>
      <c r="D57" s="55" t="s">
        <v>85</v>
      </c>
      <c r="E57" s="56"/>
      <c r="F57" s="57"/>
      <c r="G57" s="58"/>
      <c r="H57" s="59"/>
      <c r="I57" s="45"/>
      <c r="J57" s="8"/>
      <c r="K57" s="8"/>
      <c r="L57" s="8"/>
      <c r="M57" s="8"/>
      <c r="N57" s="8"/>
      <c r="O57" s="8"/>
      <c r="P57" s="8"/>
      <c r="Q57" s="8"/>
      <c r="R57" s="13"/>
    </row>
    <row r="58" spans="1:18" ht="14" customHeight="1">
      <c r="A58" s="16"/>
      <c r="B58" s="53"/>
      <c r="C58" s="54" t="s">
        <v>86</v>
      </c>
      <c r="D58" s="55" t="s">
        <v>87</v>
      </c>
      <c r="E58" s="56"/>
      <c r="F58" s="57"/>
      <c r="G58" s="58"/>
      <c r="H58" s="59"/>
      <c r="I58" s="45"/>
      <c r="J58" s="8"/>
      <c r="K58" s="8"/>
      <c r="L58" s="8"/>
      <c r="M58" s="8"/>
      <c r="N58" s="8"/>
      <c r="O58" s="8"/>
      <c r="P58" s="8"/>
      <c r="Q58" s="8"/>
      <c r="R58" s="13"/>
    </row>
    <row r="59" spans="1:18" ht="14" customHeight="1">
      <c r="A59" s="16"/>
      <c r="B59" s="53"/>
      <c r="C59" s="54" t="s">
        <v>88</v>
      </c>
      <c r="D59" s="55" t="s">
        <v>89</v>
      </c>
      <c r="E59" s="56"/>
      <c r="F59" s="57"/>
      <c r="G59" s="58"/>
      <c r="H59" s="59"/>
      <c r="I59" s="45"/>
      <c r="J59" s="8"/>
      <c r="K59" s="8"/>
      <c r="L59" s="8"/>
      <c r="M59" s="8"/>
      <c r="N59" s="8"/>
      <c r="O59" s="8"/>
      <c r="P59" s="8"/>
      <c r="Q59" s="8"/>
      <c r="R59" s="13"/>
    </row>
    <row r="60" spans="1:18" ht="14" customHeight="1">
      <c r="A60" s="16"/>
      <c r="B60" s="53"/>
      <c r="C60" s="54" t="s">
        <v>90</v>
      </c>
      <c r="D60" s="55" t="s">
        <v>91</v>
      </c>
      <c r="E60" s="56"/>
      <c r="F60" s="57"/>
      <c r="G60" s="58"/>
      <c r="H60" s="59"/>
      <c r="I60" s="45"/>
      <c r="J60" s="8"/>
      <c r="K60" s="8"/>
      <c r="L60" s="8"/>
      <c r="M60" s="8"/>
      <c r="N60" s="8"/>
      <c r="O60" s="8"/>
      <c r="P60" s="8"/>
      <c r="Q60" s="8"/>
      <c r="R60" s="13"/>
    </row>
    <row r="61" spans="1:18" ht="14" customHeight="1">
      <c r="A61" s="16"/>
      <c r="B61" s="53"/>
      <c r="C61" s="54" t="s">
        <v>92</v>
      </c>
      <c r="D61" s="55" t="s">
        <v>93</v>
      </c>
      <c r="E61" s="56"/>
      <c r="F61" s="57"/>
      <c r="G61" s="58"/>
      <c r="H61" s="59"/>
      <c r="I61" s="45"/>
      <c r="J61" s="8"/>
      <c r="K61" s="8"/>
      <c r="L61" s="8"/>
      <c r="M61" s="8"/>
      <c r="N61" s="8"/>
      <c r="O61" s="8"/>
      <c r="P61" s="8"/>
      <c r="Q61" s="8"/>
      <c r="R61" s="13"/>
    </row>
    <row r="62" spans="1:18" ht="14" customHeight="1">
      <c r="A62" s="16"/>
      <c r="B62" s="53"/>
      <c r="C62" s="54" t="s">
        <v>94</v>
      </c>
      <c r="D62" s="55" t="s">
        <v>95</v>
      </c>
      <c r="E62" s="56"/>
      <c r="F62" s="57"/>
      <c r="G62" s="58"/>
      <c r="H62" s="59"/>
      <c r="I62" s="45"/>
      <c r="J62" s="8"/>
      <c r="K62" s="8"/>
      <c r="L62" s="8"/>
      <c r="M62" s="8"/>
      <c r="N62" s="8"/>
      <c r="O62" s="8"/>
      <c r="P62" s="8"/>
      <c r="Q62" s="8"/>
      <c r="R62" s="13"/>
    </row>
    <row r="63" spans="1:18" ht="14" customHeight="1">
      <c r="A63" s="16"/>
      <c r="B63" s="53"/>
      <c r="C63" s="54" t="s">
        <v>96</v>
      </c>
      <c r="D63" s="55" t="s">
        <v>97</v>
      </c>
      <c r="E63" s="56"/>
      <c r="F63" s="57"/>
      <c r="G63" s="58"/>
      <c r="H63" s="59"/>
      <c r="I63" s="45"/>
      <c r="J63" s="8"/>
      <c r="K63" s="8"/>
      <c r="L63" s="8"/>
      <c r="M63" s="8"/>
      <c r="N63" s="8"/>
      <c r="O63" s="8"/>
      <c r="P63" s="8"/>
      <c r="Q63" s="8"/>
      <c r="R63" s="13"/>
    </row>
    <row r="64" spans="1:18" ht="14" customHeight="1">
      <c r="A64" s="16"/>
      <c r="B64" s="53"/>
      <c r="C64" s="54" t="s">
        <v>98</v>
      </c>
      <c r="D64" s="55" t="s">
        <v>99</v>
      </c>
      <c r="E64" s="56"/>
      <c r="F64" s="57"/>
      <c r="G64" s="58"/>
      <c r="H64" s="59"/>
      <c r="I64" s="45"/>
      <c r="J64" s="8"/>
      <c r="K64" s="8"/>
      <c r="L64" s="8"/>
      <c r="M64" s="8"/>
      <c r="N64" s="8"/>
      <c r="O64" s="8"/>
      <c r="P64" s="8"/>
      <c r="Q64" s="8"/>
      <c r="R64" s="13"/>
    </row>
    <row r="65" spans="1:18" ht="14" customHeight="1">
      <c r="A65" s="16"/>
      <c r="B65" s="53"/>
      <c r="C65" s="54" t="s">
        <v>100</v>
      </c>
      <c r="D65" s="55" t="s">
        <v>101</v>
      </c>
      <c r="E65" s="56"/>
      <c r="F65" s="57"/>
      <c r="G65" s="58"/>
      <c r="H65" s="59"/>
      <c r="I65" s="45"/>
      <c r="J65" s="8"/>
      <c r="K65" s="8"/>
      <c r="L65" s="8"/>
      <c r="M65" s="8"/>
      <c r="N65" s="8"/>
      <c r="O65" s="8"/>
      <c r="P65" s="8"/>
      <c r="Q65" s="8"/>
      <c r="R65" s="13"/>
    </row>
    <row r="66" spans="1:18" ht="14" customHeight="1">
      <c r="A66" s="16"/>
      <c r="B66" s="53"/>
      <c r="C66" s="54" t="s">
        <v>102</v>
      </c>
      <c r="D66" s="55" t="s">
        <v>103</v>
      </c>
      <c r="E66" s="56"/>
      <c r="F66" s="57"/>
      <c r="G66" s="58"/>
      <c r="H66" s="59"/>
      <c r="I66" s="45"/>
      <c r="J66" s="8"/>
      <c r="K66" s="8"/>
      <c r="L66" s="8"/>
      <c r="M66" s="8"/>
      <c r="N66" s="8"/>
      <c r="O66" s="8"/>
      <c r="P66" s="8"/>
      <c r="Q66" s="8"/>
      <c r="R66" s="13"/>
    </row>
    <row r="67" spans="1:18" ht="14" customHeight="1">
      <c r="A67" s="16"/>
      <c r="B67" s="53"/>
      <c r="C67" s="54" t="s">
        <v>104</v>
      </c>
      <c r="D67" s="85" t="s">
        <v>105</v>
      </c>
      <c r="E67" s="56"/>
      <c r="F67" s="57"/>
      <c r="G67" s="58"/>
      <c r="H67" s="59"/>
      <c r="I67" s="45"/>
      <c r="J67" s="8"/>
      <c r="K67" s="8"/>
      <c r="L67" s="8"/>
      <c r="M67" s="8"/>
      <c r="N67" s="8"/>
      <c r="O67" s="8"/>
      <c r="P67" s="8"/>
      <c r="Q67" s="8"/>
      <c r="R67" s="13"/>
    </row>
    <row r="68" spans="1:18" ht="14" customHeight="1">
      <c r="A68" s="16"/>
      <c r="B68" s="53"/>
      <c r="C68" s="54" t="s">
        <v>106</v>
      </c>
      <c r="D68" s="55" t="s">
        <v>107</v>
      </c>
      <c r="E68" s="56"/>
      <c r="F68" s="57"/>
      <c r="G68" s="58"/>
      <c r="H68" s="59"/>
      <c r="I68" s="45"/>
      <c r="J68" s="8"/>
      <c r="K68" s="8"/>
      <c r="L68" s="8"/>
      <c r="M68" s="8"/>
      <c r="N68" s="8"/>
      <c r="O68" s="8"/>
      <c r="P68" s="8"/>
      <c r="Q68" s="8"/>
      <c r="R68" s="13"/>
    </row>
    <row r="69" spans="1:18" ht="15" customHeight="1" thickBot="1">
      <c r="A69" s="16"/>
      <c r="B69" s="53"/>
      <c r="C69" s="60" t="s">
        <v>108</v>
      </c>
      <c r="D69" s="61" t="s">
        <v>109</v>
      </c>
      <c r="E69" s="62"/>
      <c r="F69" s="63"/>
      <c r="G69" s="64"/>
      <c r="H69" s="65"/>
      <c r="I69" s="45"/>
      <c r="J69" s="8"/>
      <c r="K69" s="8"/>
      <c r="L69" s="8"/>
      <c r="M69" s="8"/>
      <c r="N69" s="8"/>
      <c r="O69" s="8"/>
      <c r="P69" s="8"/>
      <c r="Q69" s="8"/>
      <c r="R69" s="13"/>
    </row>
    <row r="70" spans="1:18" ht="15" customHeight="1" thickBot="1">
      <c r="A70" s="16"/>
      <c r="B70" s="53"/>
      <c r="C70" s="632" t="s">
        <v>25</v>
      </c>
      <c r="D70" s="633"/>
      <c r="E70" s="67">
        <f>SUM(E44:E69)</f>
        <v>0</v>
      </c>
      <c r="F70" s="68">
        <f>SUM(F44:F69)</f>
        <v>0</v>
      </c>
      <c r="G70" s="67">
        <f>SUM(G44:G69)</f>
        <v>0</v>
      </c>
      <c r="H70" s="69">
        <f>SUM(H44:H69)</f>
        <v>0</v>
      </c>
      <c r="I70" s="45"/>
      <c r="J70" s="8"/>
      <c r="K70" s="8"/>
      <c r="L70" s="8"/>
      <c r="M70" s="8"/>
      <c r="N70" s="8"/>
      <c r="O70" s="8"/>
      <c r="P70" s="8"/>
      <c r="Q70" s="8"/>
      <c r="R70" s="13"/>
    </row>
    <row r="71" spans="1:18" ht="15" customHeight="1" thickBot="1">
      <c r="A71" s="16"/>
      <c r="B71" s="39"/>
      <c r="C71" s="86"/>
      <c r="D71" s="86"/>
      <c r="E71" s="70"/>
      <c r="F71" s="73"/>
      <c r="G71" s="70"/>
      <c r="H71" s="80"/>
      <c r="I71" s="17"/>
      <c r="J71" s="8"/>
      <c r="K71" s="8"/>
      <c r="L71" s="8"/>
      <c r="M71" s="8"/>
      <c r="N71" s="8"/>
      <c r="O71" s="8"/>
      <c r="P71" s="8"/>
      <c r="Q71" s="8"/>
      <c r="R71" s="13"/>
    </row>
    <row r="72" spans="1:18" ht="15" customHeight="1" thickBot="1">
      <c r="A72" s="35"/>
      <c r="B72" s="75" t="s">
        <v>110</v>
      </c>
      <c r="C72" s="660" t="s">
        <v>111</v>
      </c>
      <c r="D72" s="661"/>
      <c r="E72" s="661"/>
      <c r="F72" s="662"/>
      <c r="G72" s="651" t="s">
        <v>1004</v>
      </c>
      <c r="H72" s="652"/>
      <c r="I72" s="45"/>
      <c r="J72" s="8"/>
      <c r="K72" s="8"/>
      <c r="L72" s="8"/>
      <c r="M72" s="8"/>
      <c r="N72" s="8"/>
      <c r="O72" s="8"/>
      <c r="P72" s="8"/>
      <c r="Q72" s="8"/>
      <c r="R72" s="13"/>
    </row>
    <row r="73" spans="1:18" ht="14" customHeight="1">
      <c r="A73" s="16"/>
      <c r="B73" s="46"/>
      <c r="C73" s="47" t="s">
        <v>112</v>
      </c>
      <c r="D73" s="48" t="s">
        <v>113</v>
      </c>
      <c r="E73" s="49"/>
      <c r="F73" s="50"/>
      <c r="G73" s="51"/>
      <c r="H73" s="52"/>
      <c r="I73" s="45"/>
      <c r="J73" s="8"/>
      <c r="K73" s="8"/>
      <c r="L73" s="8"/>
      <c r="M73" s="8"/>
      <c r="N73" s="8"/>
      <c r="O73" s="8"/>
      <c r="P73" s="8"/>
      <c r="Q73" s="8"/>
      <c r="R73" s="13"/>
    </row>
    <row r="74" spans="1:18" ht="14" customHeight="1">
      <c r="A74" s="16"/>
      <c r="B74" s="53"/>
      <c r="C74" s="54" t="s">
        <v>114</v>
      </c>
      <c r="D74" s="55" t="s">
        <v>115</v>
      </c>
      <c r="E74" s="56"/>
      <c r="F74" s="57"/>
      <c r="G74" s="58"/>
      <c r="H74" s="59"/>
      <c r="I74" s="45"/>
      <c r="J74" s="8"/>
      <c r="K74" s="8"/>
      <c r="L74" s="8"/>
      <c r="M74" s="8"/>
      <c r="N74" s="8"/>
      <c r="O74" s="8"/>
      <c r="P74" s="8"/>
      <c r="Q74" s="8"/>
      <c r="R74" s="13"/>
    </row>
    <row r="75" spans="1:18" ht="14" customHeight="1">
      <c r="A75" s="16"/>
      <c r="B75" s="53"/>
      <c r="C75" s="54" t="s">
        <v>116</v>
      </c>
      <c r="D75" s="55" t="s">
        <v>117</v>
      </c>
      <c r="E75" s="56"/>
      <c r="F75" s="57"/>
      <c r="G75" s="58"/>
      <c r="H75" s="59"/>
      <c r="I75" s="45"/>
      <c r="J75" s="8"/>
      <c r="K75" s="8"/>
      <c r="L75" s="8"/>
      <c r="M75" s="8"/>
      <c r="N75" s="8"/>
      <c r="O75" s="8"/>
      <c r="P75" s="8"/>
      <c r="Q75" s="8"/>
      <c r="R75" s="13"/>
    </row>
    <row r="76" spans="1:18" ht="14" customHeight="1">
      <c r="A76" s="16"/>
      <c r="B76" s="53"/>
      <c r="C76" s="54" t="s">
        <v>118</v>
      </c>
      <c r="D76" s="55" t="s">
        <v>119</v>
      </c>
      <c r="E76" s="56"/>
      <c r="F76" s="87"/>
      <c r="G76" s="88"/>
      <c r="H76" s="59"/>
      <c r="I76" s="45"/>
      <c r="J76" s="8"/>
      <c r="K76" s="8"/>
      <c r="L76" s="8"/>
      <c r="M76" s="8"/>
      <c r="N76" s="8"/>
      <c r="O76" s="8"/>
      <c r="P76" s="8"/>
      <c r="Q76" s="8"/>
      <c r="R76" s="13"/>
    </row>
    <row r="77" spans="1:18" ht="14" customHeight="1">
      <c r="A77" s="16"/>
      <c r="B77" s="53"/>
      <c r="C77" s="54" t="s">
        <v>120</v>
      </c>
      <c r="D77" s="55" t="s">
        <v>121</v>
      </c>
      <c r="E77" s="56"/>
      <c r="F77" s="57"/>
      <c r="G77" s="58"/>
      <c r="H77" s="59"/>
      <c r="I77" s="45"/>
      <c r="J77" s="8"/>
      <c r="K77" s="8"/>
      <c r="L77" s="8"/>
      <c r="M77" s="8"/>
      <c r="N77" s="8"/>
      <c r="O77" s="8"/>
      <c r="P77" s="8"/>
      <c r="Q77" s="8"/>
      <c r="R77" s="13"/>
    </row>
    <row r="78" spans="1:18" ht="14" customHeight="1">
      <c r="A78" s="16"/>
      <c r="B78" s="53"/>
      <c r="C78" s="54" t="s">
        <v>122</v>
      </c>
      <c r="D78" s="55" t="s">
        <v>123</v>
      </c>
      <c r="E78" s="56"/>
      <c r="F78" s="57"/>
      <c r="G78" s="58"/>
      <c r="H78" s="59"/>
      <c r="I78" s="45"/>
      <c r="J78" s="8"/>
      <c r="K78" s="8"/>
      <c r="L78" s="8"/>
      <c r="M78" s="8"/>
      <c r="N78" s="8"/>
      <c r="O78" s="8"/>
      <c r="P78" s="8"/>
      <c r="Q78" s="8"/>
      <c r="R78" s="13"/>
    </row>
    <row r="79" spans="1:18" ht="14" customHeight="1">
      <c r="A79" s="16"/>
      <c r="B79" s="53"/>
      <c r="C79" s="54" t="s">
        <v>124</v>
      </c>
      <c r="D79" s="55" t="s">
        <v>125</v>
      </c>
      <c r="E79" s="56"/>
      <c r="F79" s="57"/>
      <c r="G79" s="58"/>
      <c r="H79" s="59"/>
      <c r="I79" s="45"/>
      <c r="J79" s="8"/>
      <c r="K79" s="8"/>
      <c r="L79" s="8"/>
      <c r="M79" s="8"/>
      <c r="N79" s="8"/>
      <c r="O79" s="8"/>
      <c r="P79" s="8"/>
      <c r="Q79" s="8"/>
      <c r="R79" s="13"/>
    </row>
    <row r="80" spans="1:18" ht="14" customHeight="1">
      <c r="A80" s="16"/>
      <c r="B80" s="53"/>
      <c r="C80" s="54" t="s">
        <v>126</v>
      </c>
      <c r="D80" s="55" t="s">
        <v>127</v>
      </c>
      <c r="E80" s="56"/>
      <c r="F80" s="57"/>
      <c r="G80" s="58"/>
      <c r="H80" s="59"/>
      <c r="I80" s="45"/>
      <c r="J80" s="8"/>
      <c r="K80" s="8"/>
      <c r="L80" s="8"/>
      <c r="M80" s="8"/>
      <c r="N80" s="8"/>
      <c r="O80" s="8"/>
      <c r="P80" s="8"/>
      <c r="Q80" s="8"/>
      <c r="R80" s="13"/>
    </row>
    <row r="81" spans="1:18" ht="14" customHeight="1">
      <c r="A81" s="16"/>
      <c r="B81" s="53"/>
      <c r="C81" s="54" t="s">
        <v>128</v>
      </c>
      <c r="D81" s="55" t="s">
        <v>129</v>
      </c>
      <c r="E81" s="56"/>
      <c r="F81" s="57"/>
      <c r="G81" s="58"/>
      <c r="H81" s="59"/>
      <c r="I81" s="45"/>
      <c r="J81" s="8"/>
      <c r="K81" s="8"/>
      <c r="L81" s="8"/>
      <c r="M81" s="8"/>
      <c r="N81" s="8"/>
      <c r="O81" s="8"/>
      <c r="P81" s="8"/>
      <c r="Q81" s="8"/>
      <c r="R81" s="13"/>
    </row>
    <row r="82" spans="1:18" ht="14" customHeight="1">
      <c r="A82" s="16"/>
      <c r="B82" s="53"/>
      <c r="C82" s="54" t="s">
        <v>130</v>
      </c>
      <c r="D82" s="55" t="s">
        <v>131</v>
      </c>
      <c r="E82" s="56"/>
      <c r="F82" s="57"/>
      <c r="G82" s="58"/>
      <c r="H82" s="59"/>
      <c r="I82" s="45"/>
      <c r="J82" s="8"/>
      <c r="K82" s="8"/>
      <c r="L82" s="8"/>
      <c r="M82" s="8"/>
      <c r="N82" s="8"/>
      <c r="O82" s="8"/>
      <c r="P82" s="8"/>
      <c r="Q82" s="8"/>
      <c r="R82" s="13"/>
    </row>
    <row r="83" spans="1:18" ht="14" customHeight="1">
      <c r="A83" s="16"/>
      <c r="B83" s="53"/>
      <c r="C83" s="54" t="s">
        <v>132</v>
      </c>
      <c r="D83" s="55" t="s">
        <v>133</v>
      </c>
      <c r="E83" s="56"/>
      <c r="F83" s="57"/>
      <c r="G83" s="58"/>
      <c r="H83" s="59"/>
      <c r="I83" s="45"/>
      <c r="J83" s="8"/>
      <c r="K83" s="8"/>
      <c r="L83" s="8"/>
      <c r="M83" s="8"/>
      <c r="N83" s="8"/>
      <c r="O83" s="8"/>
      <c r="P83" s="8"/>
      <c r="Q83" s="8"/>
      <c r="R83" s="13"/>
    </row>
    <row r="84" spans="1:18" ht="14" customHeight="1">
      <c r="A84" s="16"/>
      <c r="B84" s="53"/>
      <c r="C84" s="54" t="s">
        <v>134</v>
      </c>
      <c r="D84" s="55" t="s">
        <v>135</v>
      </c>
      <c r="E84" s="56"/>
      <c r="F84" s="57"/>
      <c r="G84" s="58"/>
      <c r="H84" s="59"/>
      <c r="I84" s="45"/>
      <c r="J84" s="8"/>
      <c r="K84" s="8"/>
      <c r="L84" s="8"/>
      <c r="M84" s="8"/>
      <c r="N84" s="8"/>
      <c r="O84" s="8"/>
      <c r="P84" s="8"/>
      <c r="Q84" s="8"/>
      <c r="R84" s="13"/>
    </row>
    <row r="85" spans="1:18" ht="14" customHeight="1">
      <c r="A85" s="16"/>
      <c r="B85" s="53"/>
      <c r="C85" s="54" t="s">
        <v>136</v>
      </c>
      <c r="D85" s="55" t="s">
        <v>137</v>
      </c>
      <c r="E85" s="56"/>
      <c r="F85" s="57"/>
      <c r="G85" s="58"/>
      <c r="H85" s="59"/>
      <c r="I85" s="45"/>
      <c r="J85" s="8"/>
      <c r="K85" s="8"/>
      <c r="L85" s="8"/>
      <c r="M85" s="8"/>
      <c r="N85" s="8"/>
      <c r="O85" s="8"/>
      <c r="P85" s="8"/>
      <c r="Q85" s="8"/>
      <c r="R85" s="13"/>
    </row>
    <row r="86" spans="1:18" ht="15" customHeight="1" thickBot="1">
      <c r="A86" s="16"/>
      <c r="B86" s="53"/>
      <c r="C86" s="60" t="s">
        <v>138</v>
      </c>
      <c r="D86" s="61" t="s">
        <v>139</v>
      </c>
      <c r="E86" s="62"/>
      <c r="F86" s="63"/>
      <c r="G86" s="64"/>
      <c r="H86" s="65"/>
      <c r="I86" s="45"/>
      <c r="J86" s="8"/>
      <c r="K86" s="8"/>
      <c r="L86" s="8"/>
      <c r="M86" s="8"/>
      <c r="N86" s="8"/>
      <c r="O86" s="8"/>
      <c r="P86" s="8"/>
      <c r="Q86" s="8"/>
      <c r="R86" s="13"/>
    </row>
    <row r="87" spans="1:18" ht="15" customHeight="1" thickBot="1">
      <c r="A87" s="16"/>
      <c r="B87" s="53"/>
      <c r="C87" s="632" t="s">
        <v>25</v>
      </c>
      <c r="D87" s="650"/>
      <c r="E87" s="67">
        <f>SUM(E73:E86)</f>
        <v>0</v>
      </c>
      <c r="F87" s="68">
        <f>SUM(F73:F86)</f>
        <v>0</v>
      </c>
      <c r="G87" s="67">
        <f>SUM(G73:G86)</f>
        <v>0</v>
      </c>
      <c r="H87" s="69">
        <f>SUM(H73:H86)</f>
        <v>0</v>
      </c>
      <c r="I87" s="45"/>
      <c r="J87" s="8"/>
      <c r="K87" s="8"/>
      <c r="L87" s="8"/>
      <c r="M87" s="8"/>
      <c r="N87" s="8"/>
      <c r="O87" s="8"/>
      <c r="P87" s="8"/>
      <c r="Q87" s="8"/>
      <c r="R87" s="13"/>
    </row>
    <row r="88" spans="1:18" ht="15" customHeight="1" thickBot="1">
      <c r="A88" s="16"/>
      <c r="B88" s="39"/>
      <c r="C88" s="70"/>
      <c r="D88" s="71"/>
      <c r="E88" s="72"/>
      <c r="F88" s="73"/>
      <c r="G88" s="70"/>
      <c r="H88" s="80"/>
      <c r="I88" s="17"/>
      <c r="J88" s="8"/>
      <c r="K88" s="8"/>
      <c r="L88" s="8"/>
      <c r="M88" s="8"/>
      <c r="N88" s="8"/>
      <c r="O88" s="8"/>
      <c r="P88" s="8"/>
      <c r="Q88" s="8"/>
      <c r="R88" s="13"/>
    </row>
    <row r="89" spans="1:18" ht="15" customHeight="1" thickBot="1">
      <c r="A89" s="35"/>
      <c r="B89" s="75" t="s">
        <v>140</v>
      </c>
      <c r="C89" s="632" t="s">
        <v>141</v>
      </c>
      <c r="D89" s="647"/>
      <c r="E89" s="647"/>
      <c r="F89" s="648"/>
      <c r="G89" s="651" t="s">
        <v>1004</v>
      </c>
      <c r="H89" s="652"/>
      <c r="I89" s="45"/>
      <c r="J89" s="8"/>
      <c r="K89" s="8"/>
      <c r="L89" s="8"/>
      <c r="M89" s="8"/>
      <c r="N89" s="8"/>
      <c r="O89" s="8"/>
      <c r="P89" s="8"/>
      <c r="Q89" s="8"/>
      <c r="R89" s="13"/>
    </row>
    <row r="90" spans="1:18" ht="14" customHeight="1">
      <c r="A90" s="16"/>
      <c r="B90" s="46"/>
      <c r="C90" s="47" t="s">
        <v>142</v>
      </c>
      <c r="D90" s="48" t="s">
        <v>143</v>
      </c>
      <c r="E90" s="49"/>
      <c r="F90" s="50"/>
      <c r="G90" s="51"/>
      <c r="H90" s="52"/>
      <c r="I90" s="45"/>
      <c r="J90" s="8"/>
      <c r="K90" s="8"/>
      <c r="L90" s="8"/>
      <c r="M90" s="8"/>
      <c r="N90" s="8"/>
      <c r="O90" s="8"/>
      <c r="P90" s="8"/>
      <c r="Q90" s="8"/>
      <c r="R90" s="13"/>
    </row>
    <row r="91" spans="1:18" ht="14" customHeight="1">
      <c r="A91" s="16"/>
      <c r="B91" s="53"/>
      <c r="C91" s="54" t="s">
        <v>144</v>
      </c>
      <c r="D91" s="55" t="s">
        <v>145</v>
      </c>
      <c r="E91" s="56"/>
      <c r="F91" s="57"/>
      <c r="G91" s="58"/>
      <c r="H91" s="59"/>
      <c r="I91" s="45"/>
      <c r="J91" s="8"/>
      <c r="K91" s="8"/>
      <c r="L91" s="8"/>
      <c r="M91" s="8"/>
      <c r="N91" s="8"/>
      <c r="O91" s="8"/>
      <c r="P91" s="8"/>
      <c r="Q91" s="8"/>
      <c r="R91" s="13"/>
    </row>
    <row r="92" spans="1:18" ht="14" customHeight="1">
      <c r="A92" s="16"/>
      <c r="B92" s="53"/>
      <c r="C92" s="54" t="s">
        <v>146</v>
      </c>
      <c r="D92" s="55" t="s">
        <v>147</v>
      </c>
      <c r="E92" s="56"/>
      <c r="F92" s="57"/>
      <c r="G92" s="58"/>
      <c r="H92" s="59"/>
      <c r="I92" s="45"/>
      <c r="J92" s="8"/>
      <c r="K92" s="8"/>
      <c r="L92" s="8"/>
      <c r="M92" s="8"/>
      <c r="N92" s="8"/>
      <c r="O92" s="8"/>
      <c r="P92" s="8"/>
      <c r="Q92" s="8"/>
      <c r="R92" s="13"/>
    </row>
    <row r="93" spans="1:18" ht="14" customHeight="1">
      <c r="A93" s="16"/>
      <c r="B93" s="53"/>
      <c r="C93" s="54" t="s">
        <v>148</v>
      </c>
      <c r="D93" s="55" t="s">
        <v>149</v>
      </c>
      <c r="E93" s="56"/>
      <c r="F93" s="57"/>
      <c r="G93" s="58"/>
      <c r="H93" s="59"/>
      <c r="I93" s="45"/>
      <c r="J93" s="8"/>
      <c r="K93" s="8"/>
      <c r="L93" s="8"/>
      <c r="M93" s="8"/>
      <c r="N93" s="8"/>
      <c r="O93" s="8"/>
      <c r="P93" s="8"/>
      <c r="Q93" s="8"/>
      <c r="R93" s="13"/>
    </row>
    <row r="94" spans="1:18" ht="14" customHeight="1">
      <c r="A94" s="16"/>
      <c r="B94" s="53"/>
      <c r="C94" s="54" t="s">
        <v>150</v>
      </c>
      <c r="D94" s="55" t="s">
        <v>151</v>
      </c>
      <c r="E94" s="56"/>
      <c r="F94" s="57"/>
      <c r="G94" s="58"/>
      <c r="H94" s="59"/>
      <c r="I94" s="45"/>
      <c r="J94" s="8"/>
      <c r="K94" s="8"/>
      <c r="L94" s="8"/>
      <c r="M94" s="8"/>
      <c r="N94" s="8"/>
      <c r="O94" s="8"/>
      <c r="P94" s="8"/>
      <c r="Q94" s="8"/>
      <c r="R94" s="13"/>
    </row>
    <row r="95" spans="1:18" ht="14" customHeight="1">
      <c r="A95" s="16"/>
      <c r="B95" s="53"/>
      <c r="C95" s="54" t="s">
        <v>152</v>
      </c>
      <c r="D95" s="55" t="s">
        <v>153</v>
      </c>
      <c r="E95" s="56"/>
      <c r="F95" s="57"/>
      <c r="G95" s="58"/>
      <c r="H95" s="59"/>
      <c r="I95" s="45"/>
      <c r="J95" s="8"/>
      <c r="K95" s="8"/>
      <c r="L95" s="8"/>
      <c r="M95" s="8"/>
      <c r="N95" s="8"/>
      <c r="O95" s="8"/>
      <c r="P95" s="8"/>
      <c r="Q95" s="8"/>
      <c r="R95" s="13"/>
    </row>
    <row r="96" spans="1:18" ht="15" customHeight="1" thickBot="1">
      <c r="A96" s="16"/>
      <c r="B96" s="53"/>
      <c r="C96" s="60" t="s">
        <v>154</v>
      </c>
      <c r="D96" s="61" t="s">
        <v>155</v>
      </c>
      <c r="E96" s="62"/>
      <c r="F96" s="63"/>
      <c r="G96" s="64"/>
      <c r="H96" s="65"/>
      <c r="I96" s="45"/>
      <c r="J96" s="8"/>
      <c r="K96" s="8"/>
      <c r="L96" s="8"/>
      <c r="M96" s="8"/>
      <c r="N96" s="8"/>
      <c r="O96" s="8"/>
      <c r="P96" s="8"/>
      <c r="Q96" s="8"/>
      <c r="R96" s="13"/>
    </row>
    <row r="97" spans="1:18" ht="15" customHeight="1" thickBot="1">
      <c r="A97" s="16"/>
      <c r="B97" s="53"/>
      <c r="C97" s="632" t="s">
        <v>25</v>
      </c>
      <c r="D97" s="648"/>
      <c r="E97" s="89">
        <f>SUM(E90:E94)</f>
        <v>0</v>
      </c>
      <c r="F97" s="68">
        <f>SUM(F90:F96)</f>
        <v>0</v>
      </c>
      <c r="G97" s="67">
        <f>SUM(G90:G94)</f>
        <v>0</v>
      </c>
      <c r="H97" s="69">
        <f>SUM(H90:H96)</f>
        <v>0</v>
      </c>
      <c r="I97" s="45"/>
      <c r="J97" s="8"/>
      <c r="K97" s="8"/>
      <c r="L97" s="8"/>
      <c r="M97" s="8"/>
      <c r="N97" s="8"/>
      <c r="O97" s="8"/>
      <c r="P97" s="8"/>
      <c r="Q97" s="8"/>
      <c r="R97" s="13"/>
    </row>
    <row r="98" spans="1:18" ht="15" customHeight="1" thickBot="1">
      <c r="A98" s="16"/>
      <c r="B98" s="39"/>
      <c r="C98" s="44"/>
      <c r="D98" s="44"/>
      <c r="E98" s="70"/>
      <c r="F98" s="73"/>
      <c r="G98" s="70"/>
      <c r="H98" s="80"/>
      <c r="I98" s="17"/>
      <c r="J98" s="8"/>
      <c r="K98" s="8"/>
      <c r="L98" s="8"/>
      <c r="M98" s="8"/>
      <c r="N98" s="8"/>
      <c r="O98" s="8"/>
      <c r="P98" s="8"/>
      <c r="Q98" s="8"/>
      <c r="R98" s="13"/>
    </row>
    <row r="99" spans="1:18" ht="15" customHeight="1" thickBot="1">
      <c r="A99" s="35"/>
      <c r="B99" s="75" t="s">
        <v>156</v>
      </c>
      <c r="C99" s="632" t="s">
        <v>157</v>
      </c>
      <c r="D99" s="647"/>
      <c r="E99" s="647"/>
      <c r="F99" s="648"/>
      <c r="G99" s="651" t="s">
        <v>1004</v>
      </c>
      <c r="H99" s="652"/>
      <c r="I99" s="45"/>
      <c r="J99" s="8"/>
      <c r="K99" s="8"/>
      <c r="L99" s="8"/>
      <c r="M99" s="8"/>
      <c r="N99" s="8"/>
      <c r="O99" s="8"/>
      <c r="P99" s="8"/>
      <c r="Q99" s="8"/>
      <c r="R99" s="13"/>
    </row>
    <row r="100" spans="1:18" ht="14" customHeight="1">
      <c r="A100" s="16"/>
      <c r="B100" s="46"/>
      <c r="C100" s="47" t="s">
        <v>158</v>
      </c>
      <c r="D100" s="48" t="s">
        <v>159</v>
      </c>
      <c r="E100" s="49"/>
      <c r="F100" s="90"/>
      <c r="G100" s="51"/>
      <c r="H100" s="91"/>
      <c r="I100" s="45"/>
      <c r="J100" s="8"/>
      <c r="K100" s="8"/>
      <c r="L100" s="8"/>
      <c r="M100" s="8"/>
      <c r="N100" s="8"/>
      <c r="O100" s="8"/>
      <c r="P100" s="8"/>
      <c r="Q100" s="8"/>
      <c r="R100" s="13"/>
    </row>
    <row r="101" spans="1:18" ht="14" customHeight="1">
      <c r="A101" s="16"/>
      <c r="B101" s="53"/>
      <c r="C101" s="54" t="s">
        <v>160</v>
      </c>
      <c r="D101" s="55" t="s">
        <v>161</v>
      </c>
      <c r="E101" s="56"/>
      <c r="F101" s="92"/>
      <c r="G101" s="58"/>
      <c r="H101" s="93"/>
      <c r="I101" s="45"/>
      <c r="J101" s="8"/>
      <c r="K101" s="8"/>
      <c r="L101" s="8"/>
      <c r="M101" s="8"/>
      <c r="N101" s="8"/>
      <c r="O101" s="8"/>
      <c r="P101" s="8"/>
      <c r="Q101" s="8"/>
      <c r="R101" s="13"/>
    </row>
    <row r="102" spans="1:18" ht="14" customHeight="1">
      <c r="A102" s="16"/>
      <c r="B102" s="53"/>
      <c r="C102" s="54" t="s">
        <v>162</v>
      </c>
      <c r="D102" s="55" t="s">
        <v>163</v>
      </c>
      <c r="E102" s="56"/>
      <c r="F102" s="92"/>
      <c r="G102" s="58"/>
      <c r="H102" s="93"/>
      <c r="I102" s="45"/>
      <c r="J102" s="8"/>
      <c r="K102" s="8"/>
      <c r="L102" s="8"/>
      <c r="M102" s="8"/>
      <c r="N102" s="8"/>
      <c r="O102" s="8"/>
      <c r="P102" s="8"/>
      <c r="Q102" s="8"/>
      <c r="R102" s="13"/>
    </row>
    <row r="103" spans="1:18" ht="14" customHeight="1">
      <c r="A103" s="16"/>
      <c r="B103" s="53"/>
      <c r="C103" s="54" t="s">
        <v>164</v>
      </c>
      <c r="D103" s="55" t="s">
        <v>165</v>
      </c>
      <c r="E103" s="56"/>
      <c r="F103" s="92"/>
      <c r="G103" s="58"/>
      <c r="H103" s="93"/>
      <c r="I103" s="45"/>
      <c r="J103" s="8"/>
      <c r="K103" s="8"/>
      <c r="L103" s="8"/>
      <c r="M103" s="8"/>
      <c r="N103" s="8"/>
      <c r="O103" s="8"/>
      <c r="P103" s="8"/>
      <c r="Q103" s="8"/>
      <c r="R103" s="13"/>
    </row>
    <row r="104" spans="1:18" ht="14" customHeight="1">
      <c r="A104" s="16"/>
      <c r="B104" s="53"/>
      <c r="C104" s="54" t="s">
        <v>166</v>
      </c>
      <c r="D104" s="55" t="s">
        <v>167</v>
      </c>
      <c r="E104" s="56"/>
      <c r="F104" s="92"/>
      <c r="G104" s="58"/>
      <c r="H104" s="93"/>
      <c r="I104" s="45"/>
      <c r="J104" s="8"/>
      <c r="K104" s="8"/>
      <c r="L104" s="8"/>
      <c r="M104" s="8"/>
      <c r="N104" s="8"/>
      <c r="O104" s="8"/>
      <c r="P104" s="8"/>
      <c r="Q104" s="8"/>
      <c r="R104" s="13"/>
    </row>
    <row r="105" spans="1:18" ht="14" customHeight="1">
      <c r="A105" s="16"/>
      <c r="B105" s="53"/>
      <c r="C105" s="54" t="s">
        <v>168</v>
      </c>
      <c r="D105" s="55" t="s">
        <v>169</v>
      </c>
      <c r="E105" s="56"/>
      <c r="F105" s="92"/>
      <c r="G105" s="58"/>
      <c r="H105" s="93"/>
      <c r="I105" s="45"/>
      <c r="J105" s="8"/>
      <c r="K105" s="8"/>
      <c r="L105" s="8"/>
      <c r="M105" s="8"/>
      <c r="N105" s="8"/>
      <c r="O105" s="8"/>
      <c r="P105" s="8"/>
      <c r="Q105" s="8"/>
      <c r="R105" s="13"/>
    </row>
    <row r="106" spans="1:18" ht="14" customHeight="1">
      <c r="A106" s="16"/>
      <c r="B106" s="53"/>
      <c r="C106" s="54" t="s">
        <v>170</v>
      </c>
      <c r="D106" s="55" t="s">
        <v>171</v>
      </c>
      <c r="E106" s="56"/>
      <c r="F106" s="92"/>
      <c r="G106" s="58"/>
      <c r="H106" s="93"/>
      <c r="I106" s="45"/>
      <c r="J106" s="8"/>
      <c r="K106" s="8"/>
      <c r="L106" s="8"/>
      <c r="M106" s="8"/>
      <c r="N106" s="8"/>
      <c r="O106" s="8"/>
      <c r="P106" s="8"/>
      <c r="Q106" s="8"/>
      <c r="R106" s="13"/>
    </row>
    <row r="107" spans="1:18" ht="14" customHeight="1">
      <c r="A107" s="16"/>
      <c r="B107" s="53"/>
      <c r="C107" s="54" t="s">
        <v>172</v>
      </c>
      <c r="D107" s="55" t="s">
        <v>173</v>
      </c>
      <c r="E107" s="56"/>
      <c r="F107" s="92"/>
      <c r="G107" s="58"/>
      <c r="H107" s="93"/>
      <c r="I107" s="45"/>
      <c r="J107" s="8"/>
      <c r="K107" s="8"/>
      <c r="L107" s="8"/>
      <c r="M107" s="8"/>
      <c r="N107" s="8"/>
      <c r="O107" s="8"/>
      <c r="P107" s="8"/>
      <c r="Q107" s="8"/>
      <c r="R107" s="13"/>
    </row>
    <row r="108" spans="1:18" ht="14" customHeight="1">
      <c r="A108" s="16"/>
      <c r="B108" s="53"/>
      <c r="C108" s="54" t="s">
        <v>174</v>
      </c>
      <c r="D108" s="55" t="s">
        <v>175</v>
      </c>
      <c r="E108" s="56"/>
      <c r="F108" s="92"/>
      <c r="G108" s="58"/>
      <c r="H108" s="93"/>
      <c r="I108" s="45"/>
      <c r="J108" s="8"/>
      <c r="K108" s="8"/>
      <c r="L108" s="8"/>
      <c r="M108" s="8"/>
      <c r="N108" s="8"/>
      <c r="O108" s="8"/>
      <c r="P108" s="8"/>
      <c r="Q108" s="8"/>
      <c r="R108" s="13"/>
    </row>
    <row r="109" spans="1:18" ht="14" customHeight="1">
      <c r="A109" s="16"/>
      <c r="B109" s="53"/>
      <c r="C109" s="54" t="s">
        <v>176</v>
      </c>
      <c r="D109" s="55" t="s">
        <v>177</v>
      </c>
      <c r="E109" s="56"/>
      <c r="F109" s="92"/>
      <c r="G109" s="58"/>
      <c r="H109" s="93"/>
      <c r="I109" s="45"/>
      <c r="J109" s="8"/>
      <c r="K109" s="8"/>
      <c r="L109" s="8"/>
      <c r="M109" s="8"/>
      <c r="N109" s="8"/>
      <c r="O109" s="8"/>
      <c r="P109" s="8"/>
      <c r="Q109" s="8"/>
      <c r="R109" s="13"/>
    </row>
    <row r="110" spans="1:18" ht="14" customHeight="1">
      <c r="A110" s="16"/>
      <c r="B110" s="53"/>
      <c r="C110" s="54" t="s">
        <v>178</v>
      </c>
      <c r="D110" s="55" t="s">
        <v>179</v>
      </c>
      <c r="E110" s="56"/>
      <c r="F110" s="92"/>
      <c r="G110" s="58"/>
      <c r="H110" s="93"/>
      <c r="I110" s="45"/>
      <c r="J110" s="8"/>
      <c r="K110" s="8"/>
      <c r="L110" s="8"/>
      <c r="M110" s="8"/>
      <c r="N110" s="8"/>
      <c r="O110" s="8"/>
      <c r="P110" s="8"/>
      <c r="Q110" s="8"/>
      <c r="R110" s="13"/>
    </row>
    <row r="111" spans="1:18" ht="14" customHeight="1">
      <c r="A111" s="16"/>
      <c r="B111" s="53"/>
      <c r="C111" s="54" t="s">
        <v>180</v>
      </c>
      <c r="D111" s="55" t="s">
        <v>181</v>
      </c>
      <c r="E111" s="56"/>
      <c r="F111" s="92"/>
      <c r="G111" s="58"/>
      <c r="H111" s="93"/>
      <c r="I111" s="45"/>
      <c r="J111" s="8"/>
      <c r="K111" s="8"/>
      <c r="L111" s="8"/>
      <c r="M111" s="8"/>
      <c r="N111" s="8"/>
      <c r="O111" s="8"/>
      <c r="P111" s="8"/>
      <c r="Q111" s="8"/>
      <c r="R111" s="13"/>
    </row>
    <row r="112" spans="1:18" ht="14" customHeight="1">
      <c r="A112" s="16"/>
      <c r="B112" s="53"/>
      <c r="C112" s="54" t="s">
        <v>182</v>
      </c>
      <c r="D112" s="55" t="s">
        <v>183</v>
      </c>
      <c r="E112" s="56"/>
      <c r="F112" s="92"/>
      <c r="G112" s="58"/>
      <c r="H112" s="93"/>
      <c r="I112" s="45"/>
      <c r="J112" s="8"/>
      <c r="K112" s="8"/>
      <c r="L112" s="8"/>
      <c r="M112" s="8"/>
      <c r="N112" s="8"/>
      <c r="O112" s="8"/>
      <c r="P112" s="8"/>
      <c r="Q112" s="8"/>
      <c r="R112" s="13"/>
    </row>
    <row r="113" spans="1:18" ht="14" customHeight="1">
      <c r="A113" s="16"/>
      <c r="B113" s="53"/>
      <c r="C113" s="54" t="s">
        <v>184</v>
      </c>
      <c r="D113" s="55" t="s">
        <v>185</v>
      </c>
      <c r="E113" s="56"/>
      <c r="F113" s="92"/>
      <c r="G113" s="58"/>
      <c r="H113" s="93"/>
      <c r="I113" s="45"/>
      <c r="J113" s="8"/>
      <c r="K113" s="8"/>
      <c r="L113" s="8"/>
      <c r="M113" s="8"/>
      <c r="N113" s="8"/>
      <c r="O113" s="8"/>
      <c r="P113" s="8"/>
      <c r="Q113" s="8"/>
      <c r="R113" s="13"/>
    </row>
    <row r="114" spans="1:18" ht="14" customHeight="1">
      <c r="A114" s="16"/>
      <c r="B114" s="53"/>
      <c r="C114" s="54" t="s">
        <v>186</v>
      </c>
      <c r="D114" s="55" t="s">
        <v>187</v>
      </c>
      <c r="E114" s="56"/>
      <c r="F114" s="92"/>
      <c r="G114" s="58"/>
      <c r="H114" s="93"/>
      <c r="I114" s="45"/>
      <c r="J114" s="8"/>
      <c r="K114" s="8"/>
      <c r="L114" s="8"/>
      <c r="M114" s="8"/>
      <c r="N114" s="8"/>
      <c r="O114" s="8"/>
      <c r="P114" s="8"/>
      <c r="Q114" s="8"/>
      <c r="R114" s="13"/>
    </row>
    <row r="115" spans="1:18" ht="14" customHeight="1">
      <c r="A115" s="16"/>
      <c r="B115" s="53"/>
      <c r="C115" s="54" t="s">
        <v>188</v>
      </c>
      <c r="D115" s="55" t="s">
        <v>189</v>
      </c>
      <c r="E115" s="56"/>
      <c r="F115" s="92"/>
      <c r="G115" s="58"/>
      <c r="H115" s="93"/>
      <c r="I115" s="45"/>
      <c r="J115" s="8"/>
      <c r="K115" s="8"/>
      <c r="L115" s="8"/>
      <c r="M115" s="8"/>
      <c r="N115" s="8"/>
      <c r="O115" s="8"/>
      <c r="P115" s="8"/>
      <c r="Q115" s="8"/>
      <c r="R115" s="13"/>
    </row>
    <row r="116" spans="1:18" ht="14" customHeight="1">
      <c r="A116" s="16"/>
      <c r="B116" s="53"/>
      <c r="C116" s="54" t="s">
        <v>190</v>
      </c>
      <c r="D116" s="55" t="s">
        <v>191</v>
      </c>
      <c r="E116" s="56"/>
      <c r="F116" s="92"/>
      <c r="G116" s="58"/>
      <c r="H116" s="93"/>
      <c r="I116" s="45"/>
      <c r="J116" s="8"/>
      <c r="K116" s="8"/>
      <c r="L116" s="8"/>
      <c r="M116" s="8"/>
      <c r="N116" s="8"/>
      <c r="O116" s="8"/>
      <c r="P116" s="8"/>
      <c r="Q116" s="8"/>
      <c r="R116" s="13"/>
    </row>
    <row r="117" spans="1:18" ht="14" customHeight="1">
      <c r="A117" s="16"/>
      <c r="B117" s="53"/>
      <c r="C117" s="54" t="s">
        <v>192</v>
      </c>
      <c r="D117" s="55" t="s">
        <v>193</v>
      </c>
      <c r="E117" s="56"/>
      <c r="F117" s="92"/>
      <c r="G117" s="58"/>
      <c r="H117" s="93"/>
      <c r="I117" s="45"/>
      <c r="J117" s="8"/>
      <c r="K117" s="8"/>
      <c r="L117" s="8"/>
      <c r="M117" s="8"/>
      <c r="N117" s="8"/>
      <c r="O117" s="8"/>
      <c r="P117" s="8"/>
      <c r="Q117" s="8"/>
      <c r="R117" s="13"/>
    </row>
    <row r="118" spans="1:18" ht="14" customHeight="1">
      <c r="A118" s="16"/>
      <c r="B118" s="53"/>
      <c r="C118" s="54" t="s">
        <v>194</v>
      </c>
      <c r="D118" s="55" t="s">
        <v>195</v>
      </c>
      <c r="E118" s="56"/>
      <c r="F118" s="92"/>
      <c r="G118" s="58"/>
      <c r="H118" s="93"/>
      <c r="I118" s="45"/>
      <c r="J118" s="8"/>
      <c r="K118" s="8"/>
      <c r="L118" s="8"/>
      <c r="M118" s="8"/>
      <c r="N118" s="8"/>
      <c r="O118" s="8"/>
      <c r="P118" s="8"/>
      <c r="Q118" s="8"/>
      <c r="R118" s="13"/>
    </row>
    <row r="119" spans="1:18" ht="14" customHeight="1">
      <c r="A119" s="16"/>
      <c r="B119" s="53"/>
      <c r="C119" s="54" t="s">
        <v>196</v>
      </c>
      <c r="D119" s="55" t="s">
        <v>197</v>
      </c>
      <c r="E119" s="56"/>
      <c r="F119" s="92"/>
      <c r="G119" s="58"/>
      <c r="H119" s="93"/>
      <c r="I119" s="45"/>
      <c r="J119" s="8"/>
      <c r="K119" s="8"/>
      <c r="L119" s="8"/>
      <c r="M119" s="8"/>
      <c r="N119" s="8"/>
      <c r="O119" s="8"/>
      <c r="P119" s="8"/>
      <c r="Q119" s="8"/>
      <c r="R119" s="13"/>
    </row>
    <row r="120" spans="1:18" ht="14" customHeight="1">
      <c r="A120" s="16"/>
      <c r="B120" s="53"/>
      <c r="C120" s="54" t="s">
        <v>198</v>
      </c>
      <c r="D120" s="55" t="s">
        <v>199</v>
      </c>
      <c r="E120" s="56"/>
      <c r="F120" s="92"/>
      <c r="G120" s="58"/>
      <c r="H120" s="93"/>
      <c r="I120" s="45"/>
      <c r="J120" s="8"/>
      <c r="K120" s="8"/>
      <c r="L120" s="8"/>
      <c r="M120" s="8"/>
      <c r="N120" s="8"/>
      <c r="O120" s="8"/>
      <c r="P120" s="8"/>
      <c r="Q120" s="8"/>
      <c r="R120" s="13"/>
    </row>
    <row r="121" spans="1:18" ht="14" customHeight="1">
      <c r="A121" s="16"/>
      <c r="B121" s="53"/>
      <c r="C121" s="54" t="s">
        <v>200</v>
      </c>
      <c r="D121" s="55" t="s">
        <v>201</v>
      </c>
      <c r="E121" s="56"/>
      <c r="F121" s="92"/>
      <c r="G121" s="58"/>
      <c r="H121" s="93"/>
      <c r="I121" s="45"/>
      <c r="J121" s="8"/>
      <c r="K121" s="8"/>
      <c r="L121" s="8"/>
      <c r="M121" s="8"/>
      <c r="N121" s="8"/>
      <c r="O121" s="8"/>
      <c r="P121" s="8"/>
      <c r="Q121" s="8"/>
      <c r="R121" s="13"/>
    </row>
    <row r="122" spans="1:18" ht="14" customHeight="1">
      <c r="A122" s="16"/>
      <c r="B122" s="53"/>
      <c r="C122" s="54" t="s">
        <v>202</v>
      </c>
      <c r="D122" s="55" t="s">
        <v>203</v>
      </c>
      <c r="E122" s="56"/>
      <c r="F122" s="92"/>
      <c r="G122" s="58"/>
      <c r="H122" s="93"/>
      <c r="I122" s="45"/>
      <c r="J122" s="8"/>
      <c r="K122" s="8"/>
      <c r="L122" s="8"/>
      <c r="M122" s="8"/>
      <c r="N122" s="8"/>
      <c r="O122" s="8"/>
      <c r="P122" s="8"/>
      <c r="Q122" s="8"/>
      <c r="R122" s="13"/>
    </row>
    <row r="123" spans="1:18" ht="14" customHeight="1">
      <c r="A123" s="16"/>
      <c r="B123" s="53"/>
      <c r="C123" s="54" t="s">
        <v>204</v>
      </c>
      <c r="D123" s="55" t="s">
        <v>205</v>
      </c>
      <c r="E123" s="56"/>
      <c r="F123" s="94"/>
      <c r="G123" s="88"/>
      <c r="H123" s="93"/>
      <c r="I123" s="45"/>
      <c r="J123" s="8"/>
      <c r="K123" s="8"/>
      <c r="L123" s="8"/>
      <c r="M123" s="8"/>
      <c r="N123" s="8"/>
      <c r="O123" s="8"/>
      <c r="P123" s="8"/>
      <c r="Q123" s="8"/>
      <c r="R123" s="13"/>
    </row>
    <row r="124" spans="1:18" ht="14" customHeight="1">
      <c r="A124" s="16"/>
      <c r="B124" s="53"/>
      <c r="C124" s="54" t="s">
        <v>206</v>
      </c>
      <c r="D124" s="55" t="s">
        <v>207</v>
      </c>
      <c r="E124" s="56"/>
      <c r="F124" s="92"/>
      <c r="G124" s="58"/>
      <c r="H124" s="93"/>
      <c r="I124" s="45"/>
      <c r="J124" s="8"/>
      <c r="K124" s="8"/>
      <c r="L124" s="8"/>
      <c r="M124" s="8"/>
      <c r="N124" s="8"/>
      <c r="O124" s="8"/>
      <c r="P124" s="8"/>
      <c r="Q124" s="8"/>
      <c r="R124" s="13"/>
    </row>
    <row r="125" spans="1:18" ht="14" customHeight="1">
      <c r="A125" s="16"/>
      <c r="B125" s="53"/>
      <c r="C125" s="54" t="s">
        <v>208</v>
      </c>
      <c r="D125" s="55" t="s">
        <v>209</v>
      </c>
      <c r="E125" s="56"/>
      <c r="F125" s="92"/>
      <c r="G125" s="58"/>
      <c r="H125" s="93"/>
      <c r="I125" s="45"/>
      <c r="J125" s="8"/>
      <c r="K125" s="8"/>
      <c r="L125" s="8"/>
      <c r="M125" s="8"/>
      <c r="N125" s="8"/>
      <c r="O125" s="8"/>
      <c r="P125" s="8"/>
      <c r="Q125" s="8"/>
      <c r="R125" s="13"/>
    </row>
    <row r="126" spans="1:18" ht="14" customHeight="1">
      <c r="A126" s="16"/>
      <c r="B126" s="53"/>
      <c r="C126" s="54" t="s">
        <v>210</v>
      </c>
      <c r="D126" s="55" t="s">
        <v>211</v>
      </c>
      <c r="E126" s="56"/>
      <c r="F126" s="92"/>
      <c r="G126" s="58"/>
      <c r="H126" s="93"/>
      <c r="I126" s="45"/>
      <c r="J126" s="8"/>
      <c r="K126" s="8"/>
      <c r="L126" s="8"/>
      <c r="M126" s="8"/>
      <c r="N126" s="8"/>
      <c r="O126" s="8"/>
      <c r="P126" s="8"/>
      <c r="Q126" s="8"/>
      <c r="R126" s="13"/>
    </row>
    <row r="127" spans="1:18" ht="14" customHeight="1">
      <c r="A127" s="16"/>
      <c r="B127" s="53"/>
      <c r="C127" s="54" t="s">
        <v>212</v>
      </c>
      <c r="D127" s="55" t="s">
        <v>213</v>
      </c>
      <c r="E127" s="56"/>
      <c r="F127" s="92"/>
      <c r="G127" s="58"/>
      <c r="H127" s="93"/>
      <c r="I127" s="45"/>
      <c r="J127" s="8"/>
      <c r="K127" s="8"/>
      <c r="L127" s="8"/>
      <c r="M127" s="8"/>
      <c r="N127" s="8"/>
      <c r="O127" s="8"/>
      <c r="P127" s="8"/>
      <c r="Q127" s="8"/>
      <c r="R127" s="13"/>
    </row>
    <row r="128" spans="1:18" ht="14" customHeight="1">
      <c r="A128" s="16"/>
      <c r="B128" s="53"/>
      <c r="C128" s="54" t="s">
        <v>214</v>
      </c>
      <c r="D128" s="55" t="s">
        <v>215</v>
      </c>
      <c r="E128" s="56"/>
      <c r="F128" s="92"/>
      <c r="G128" s="58"/>
      <c r="H128" s="93"/>
      <c r="I128" s="45"/>
      <c r="J128" s="8"/>
      <c r="K128" s="8"/>
      <c r="L128" s="8"/>
      <c r="M128" s="8"/>
      <c r="N128" s="8"/>
      <c r="O128" s="8"/>
      <c r="P128" s="8"/>
      <c r="Q128" s="8"/>
      <c r="R128" s="13"/>
    </row>
    <row r="129" spans="1:18" ht="14" customHeight="1">
      <c r="A129" s="16"/>
      <c r="B129" s="53"/>
      <c r="C129" s="54" t="s">
        <v>216</v>
      </c>
      <c r="D129" s="55" t="s">
        <v>217</v>
      </c>
      <c r="E129" s="56"/>
      <c r="F129" s="92"/>
      <c r="G129" s="58"/>
      <c r="H129" s="93"/>
      <c r="I129" s="45"/>
      <c r="J129" s="8"/>
      <c r="K129" s="8"/>
      <c r="L129" s="8"/>
      <c r="M129" s="8"/>
      <c r="N129" s="8"/>
      <c r="O129" s="8"/>
      <c r="P129" s="8"/>
      <c r="Q129" s="8"/>
      <c r="R129" s="13"/>
    </row>
    <row r="130" spans="1:18" ht="14" customHeight="1">
      <c r="A130" s="16"/>
      <c r="B130" s="53"/>
      <c r="C130" s="54" t="s">
        <v>218</v>
      </c>
      <c r="D130" s="55" t="s">
        <v>219</v>
      </c>
      <c r="E130" s="56"/>
      <c r="F130" s="92"/>
      <c r="G130" s="58"/>
      <c r="H130" s="93"/>
      <c r="I130" s="45"/>
      <c r="J130" s="8"/>
      <c r="K130" s="8"/>
      <c r="L130" s="8"/>
      <c r="M130" s="8"/>
      <c r="N130" s="8"/>
      <c r="O130" s="8"/>
      <c r="P130" s="8"/>
      <c r="Q130" s="8"/>
      <c r="R130" s="13"/>
    </row>
    <row r="131" spans="1:18" ht="14" customHeight="1">
      <c r="A131" s="16"/>
      <c r="B131" s="53"/>
      <c r="C131" s="54" t="s">
        <v>220</v>
      </c>
      <c r="D131" s="55" t="s">
        <v>221</v>
      </c>
      <c r="E131" s="56"/>
      <c r="F131" s="92"/>
      <c r="G131" s="58"/>
      <c r="H131" s="93"/>
      <c r="I131" s="45"/>
      <c r="J131" s="8"/>
      <c r="K131" s="8"/>
      <c r="L131" s="8"/>
      <c r="M131" s="8"/>
      <c r="N131" s="8"/>
      <c r="O131" s="8"/>
      <c r="P131" s="8"/>
      <c r="Q131" s="8"/>
      <c r="R131" s="13"/>
    </row>
    <row r="132" spans="1:18" ht="14" customHeight="1">
      <c r="A132" s="16"/>
      <c r="B132" s="53"/>
      <c r="C132" s="54" t="s">
        <v>222</v>
      </c>
      <c r="D132" s="55" t="s">
        <v>223</v>
      </c>
      <c r="E132" s="56"/>
      <c r="F132" s="92"/>
      <c r="G132" s="58"/>
      <c r="H132" s="93"/>
      <c r="I132" s="45"/>
      <c r="J132" s="8"/>
      <c r="K132" s="8"/>
      <c r="L132" s="8"/>
      <c r="M132" s="8"/>
      <c r="N132" s="8"/>
      <c r="O132" s="8"/>
      <c r="P132" s="8"/>
      <c r="Q132" s="8"/>
      <c r="R132" s="13"/>
    </row>
    <row r="133" spans="1:18" ht="14" customHeight="1">
      <c r="A133" s="16"/>
      <c r="B133" s="53"/>
      <c r="C133" s="54" t="s">
        <v>224</v>
      </c>
      <c r="D133" s="55" t="s">
        <v>225</v>
      </c>
      <c r="E133" s="56"/>
      <c r="F133" s="92"/>
      <c r="G133" s="58"/>
      <c r="H133" s="93"/>
      <c r="I133" s="45"/>
      <c r="J133" s="8"/>
      <c r="K133" s="8"/>
      <c r="L133" s="8"/>
      <c r="M133" s="8"/>
      <c r="N133" s="8"/>
      <c r="O133" s="8"/>
      <c r="P133" s="8"/>
      <c r="Q133" s="8"/>
      <c r="R133" s="13"/>
    </row>
    <row r="134" spans="1:18" ht="14" customHeight="1">
      <c r="A134" s="16"/>
      <c r="B134" s="53"/>
      <c r="C134" s="54" t="s">
        <v>226</v>
      </c>
      <c r="D134" s="55" t="s">
        <v>227</v>
      </c>
      <c r="E134" s="56"/>
      <c r="F134" s="92"/>
      <c r="G134" s="58"/>
      <c r="H134" s="93"/>
      <c r="I134" s="45"/>
      <c r="J134" s="8"/>
      <c r="K134" s="8"/>
      <c r="L134" s="8"/>
      <c r="M134" s="8"/>
      <c r="N134" s="8"/>
      <c r="O134" s="8"/>
      <c r="P134" s="8"/>
      <c r="Q134" s="8"/>
      <c r="R134" s="13"/>
    </row>
    <row r="135" spans="1:18" ht="14" customHeight="1">
      <c r="A135" s="16"/>
      <c r="B135" s="53"/>
      <c r="C135" s="54" t="s">
        <v>228</v>
      </c>
      <c r="D135" s="55" t="s">
        <v>229</v>
      </c>
      <c r="E135" s="56"/>
      <c r="F135" s="92"/>
      <c r="G135" s="58"/>
      <c r="H135" s="93"/>
      <c r="I135" s="45"/>
      <c r="J135" s="8"/>
      <c r="K135" s="8"/>
      <c r="L135" s="8"/>
      <c r="M135" s="8"/>
      <c r="N135" s="8"/>
      <c r="O135" s="8"/>
      <c r="P135" s="8"/>
      <c r="Q135" s="8"/>
      <c r="R135" s="13"/>
    </row>
    <row r="136" spans="1:18" ht="14" customHeight="1">
      <c r="A136" s="16"/>
      <c r="B136" s="53"/>
      <c r="C136" s="54" t="s">
        <v>230</v>
      </c>
      <c r="D136" s="55" t="s">
        <v>231</v>
      </c>
      <c r="E136" s="56"/>
      <c r="F136" s="92"/>
      <c r="G136" s="58"/>
      <c r="H136" s="93"/>
      <c r="I136" s="45"/>
      <c r="J136" s="8"/>
      <c r="K136" s="8"/>
      <c r="L136" s="8"/>
      <c r="M136" s="8"/>
      <c r="N136" s="8"/>
      <c r="O136" s="8"/>
      <c r="P136" s="8"/>
      <c r="Q136" s="8"/>
      <c r="R136" s="13"/>
    </row>
    <row r="137" spans="1:18" ht="14" customHeight="1">
      <c r="A137" s="16"/>
      <c r="B137" s="53"/>
      <c r="C137" s="54" t="s">
        <v>232</v>
      </c>
      <c r="D137" s="55" t="s">
        <v>233</v>
      </c>
      <c r="E137" s="56"/>
      <c r="F137" s="92"/>
      <c r="G137" s="58"/>
      <c r="H137" s="93"/>
      <c r="I137" s="45"/>
      <c r="J137" s="8"/>
      <c r="K137" s="8"/>
      <c r="L137" s="8"/>
      <c r="M137" s="8"/>
      <c r="N137" s="8"/>
      <c r="O137" s="8"/>
      <c r="P137" s="8"/>
      <c r="Q137" s="8"/>
      <c r="R137" s="13"/>
    </row>
    <row r="138" spans="1:18" ht="14" customHeight="1">
      <c r="A138" s="16"/>
      <c r="B138" s="53"/>
      <c r="C138" s="54" t="s">
        <v>234</v>
      </c>
      <c r="D138" s="55" t="s">
        <v>235</v>
      </c>
      <c r="E138" s="56"/>
      <c r="F138" s="92"/>
      <c r="G138" s="58"/>
      <c r="H138" s="93"/>
      <c r="I138" s="45"/>
      <c r="J138" s="8"/>
      <c r="K138" s="8"/>
      <c r="L138" s="8"/>
      <c r="M138" s="8"/>
      <c r="N138" s="8"/>
      <c r="O138" s="8"/>
      <c r="P138" s="8"/>
      <c r="Q138" s="8"/>
      <c r="R138" s="13"/>
    </row>
    <row r="139" spans="1:18" ht="14" customHeight="1">
      <c r="A139" s="16"/>
      <c r="B139" s="53"/>
      <c r="C139" s="54" t="s">
        <v>236</v>
      </c>
      <c r="D139" s="55" t="s">
        <v>237</v>
      </c>
      <c r="E139" s="56"/>
      <c r="F139" s="92"/>
      <c r="G139" s="58"/>
      <c r="H139" s="93"/>
      <c r="I139" s="45"/>
      <c r="J139" s="8"/>
      <c r="K139" s="8"/>
      <c r="L139" s="8"/>
      <c r="M139" s="8"/>
      <c r="N139" s="8"/>
      <c r="O139" s="8"/>
      <c r="P139" s="8"/>
      <c r="Q139" s="8"/>
      <c r="R139" s="13"/>
    </row>
    <row r="140" spans="1:18" ht="14" customHeight="1">
      <c r="A140" s="16"/>
      <c r="B140" s="53"/>
      <c r="C140" s="54" t="s">
        <v>238</v>
      </c>
      <c r="D140" s="55" t="s">
        <v>239</v>
      </c>
      <c r="E140" s="56"/>
      <c r="F140" s="92"/>
      <c r="G140" s="58"/>
      <c r="H140" s="93"/>
      <c r="I140" s="45"/>
      <c r="J140" s="8"/>
      <c r="K140" s="8"/>
      <c r="L140" s="8"/>
      <c r="M140" s="8"/>
      <c r="N140" s="8"/>
      <c r="O140" s="8"/>
      <c r="P140" s="8"/>
      <c r="Q140" s="8"/>
      <c r="R140" s="13"/>
    </row>
    <row r="141" spans="1:18" ht="14" customHeight="1">
      <c r="A141" s="16"/>
      <c r="B141" s="53"/>
      <c r="C141" s="54" t="s">
        <v>240</v>
      </c>
      <c r="D141" s="55" t="s">
        <v>241</v>
      </c>
      <c r="E141" s="56"/>
      <c r="F141" s="92"/>
      <c r="G141" s="58"/>
      <c r="H141" s="93"/>
      <c r="I141" s="45"/>
      <c r="J141" s="8"/>
      <c r="K141" s="8"/>
      <c r="L141" s="8"/>
      <c r="M141" s="8"/>
      <c r="N141" s="8"/>
      <c r="O141" s="8"/>
      <c r="P141" s="8"/>
      <c r="Q141" s="8"/>
      <c r="R141" s="13"/>
    </row>
    <row r="142" spans="1:18" ht="14" customHeight="1">
      <c r="A142" s="16"/>
      <c r="B142" s="53"/>
      <c r="C142" s="54" t="s">
        <v>242</v>
      </c>
      <c r="D142" s="55" t="s">
        <v>243</v>
      </c>
      <c r="E142" s="56"/>
      <c r="F142" s="92"/>
      <c r="G142" s="58"/>
      <c r="H142" s="93"/>
      <c r="I142" s="45"/>
      <c r="J142" s="8"/>
      <c r="K142" s="8"/>
      <c r="L142" s="8"/>
      <c r="M142" s="8"/>
      <c r="N142" s="8"/>
      <c r="O142" s="8"/>
      <c r="P142" s="8"/>
      <c r="Q142" s="8"/>
      <c r="R142" s="13"/>
    </row>
    <row r="143" spans="1:18" ht="14" customHeight="1">
      <c r="A143" s="16"/>
      <c r="B143" s="53"/>
      <c r="C143" s="54" t="s">
        <v>244</v>
      </c>
      <c r="D143" s="55" t="s">
        <v>245</v>
      </c>
      <c r="E143" s="56"/>
      <c r="F143" s="92"/>
      <c r="G143" s="58"/>
      <c r="H143" s="93"/>
      <c r="I143" s="45"/>
      <c r="J143" s="8"/>
      <c r="K143" s="8"/>
      <c r="L143" s="8"/>
      <c r="M143" s="8"/>
      <c r="N143" s="8"/>
      <c r="O143" s="8"/>
      <c r="P143" s="8"/>
      <c r="Q143" s="8"/>
      <c r="R143" s="13"/>
    </row>
    <row r="144" spans="1:18" ht="14" customHeight="1">
      <c r="A144" s="16"/>
      <c r="B144" s="53"/>
      <c r="C144" s="54" t="s">
        <v>246</v>
      </c>
      <c r="D144" s="55" t="s">
        <v>247</v>
      </c>
      <c r="E144" s="56"/>
      <c r="F144" s="92"/>
      <c r="G144" s="58"/>
      <c r="H144" s="93"/>
      <c r="I144" s="45"/>
      <c r="J144" s="8"/>
      <c r="K144" s="8"/>
      <c r="L144" s="8"/>
      <c r="M144" s="8"/>
      <c r="N144" s="8"/>
      <c r="O144" s="8"/>
      <c r="P144" s="8"/>
      <c r="Q144" s="8"/>
      <c r="R144" s="13"/>
    </row>
    <row r="145" spans="1:18" ht="14" customHeight="1">
      <c r="A145" s="16"/>
      <c r="B145" s="53"/>
      <c r="C145" s="54" t="s">
        <v>248</v>
      </c>
      <c r="D145" s="55" t="s">
        <v>249</v>
      </c>
      <c r="E145" s="56"/>
      <c r="F145" s="92"/>
      <c r="G145" s="58"/>
      <c r="H145" s="93"/>
      <c r="I145" s="45"/>
      <c r="J145" s="8"/>
      <c r="K145" s="8"/>
      <c r="L145" s="8"/>
      <c r="M145" s="8"/>
      <c r="N145" s="8"/>
      <c r="O145" s="8"/>
      <c r="P145" s="8"/>
      <c r="Q145" s="8"/>
      <c r="R145" s="13"/>
    </row>
    <row r="146" spans="1:18" ht="14" customHeight="1">
      <c r="A146" s="16"/>
      <c r="B146" s="53"/>
      <c r="C146" s="54" t="s">
        <v>250</v>
      </c>
      <c r="D146" s="55" t="s">
        <v>251</v>
      </c>
      <c r="E146" s="56"/>
      <c r="F146" s="92"/>
      <c r="G146" s="58"/>
      <c r="H146" s="93"/>
      <c r="I146" s="45"/>
      <c r="J146" s="8"/>
      <c r="K146" s="8"/>
      <c r="L146" s="8"/>
      <c r="M146" s="8"/>
      <c r="N146" s="8"/>
      <c r="O146" s="8"/>
      <c r="P146" s="8"/>
      <c r="Q146" s="8"/>
      <c r="R146" s="13"/>
    </row>
    <row r="147" spans="1:18" ht="14" customHeight="1">
      <c r="A147" s="16"/>
      <c r="B147" s="53"/>
      <c r="C147" s="54" t="s">
        <v>252</v>
      </c>
      <c r="D147" s="55" t="s">
        <v>253</v>
      </c>
      <c r="E147" s="56"/>
      <c r="F147" s="92"/>
      <c r="G147" s="58"/>
      <c r="H147" s="93"/>
      <c r="I147" s="45"/>
      <c r="J147" s="8"/>
      <c r="K147" s="8"/>
      <c r="L147" s="8"/>
      <c r="M147" s="8"/>
      <c r="N147" s="8"/>
      <c r="O147" s="8"/>
      <c r="P147" s="8"/>
      <c r="Q147" s="8"/>
      <c r="R147" s="13"/>
    </row>
    <row r="148" spans="1:18" ht="14" customHeight="1">
      <c r="A148" s="16"/>
      <c r="B148" s="53"/>
      <c r="C148" s="54" t="s">
        <v>254</v>
      </c>
      <c r="D148" s="55" t="s">
        <v>255</v>
      </c>
      <c r="E148" s="56"/>
      <c r="F148" s="92"/>
      <c r="G148" s="58"/>
      <c r="H148" s="93"/>
      <c r="I148" s="45"/>
      <c r="J148" s="8"/>
      <c r="K148" s="8"/>
      <c r="L148" s="8"/>
      <c r="M148" s="8"/>
      <c r="N148" s="8"/>
      <c r="O148" s="8"/>
      <c r="P148" s="8"/>
      <c r="Q148" s="8"/>
      <c r="R148" s="13"/>
    </row>
    <row r="149" spans="1:18" ht="14" customHeight="1">
      <c r="A149" s="16"/>
      <c r="B149" s="53"/>
      <c r="C149" s="54" t="s">
        <v>256</v>
      </c>
      <c r="D149" s="55" t="s">
        <v>257</v>
      </c>
      <c r="E149" s="56"/>
      <c r="F149" s="92"/>
      <c r="G149" s="58"/>
      <c r="H149" s="93"/>
      <c r="I149" s="45"/>
      <c r="J149" s="8"/>
      <c r="K149" s="8"/>
      <c r="L149" s="8"/>
      <c r="M149" s="8"/>
      <c r="N149" s="8"/>
      <c r="O149" s="8"/>
      <c r="P149" s="8"/>
      <c r="Q149" s="8"/>
      <c r="R149" s="13"/>
    </row>
    <row r="150" spans="1:18" ht="15" customHeight="1" thickBot="1">
      <c r="A150" s="16"/>
      <c r="B150" s="53"/>
      <c r="C150" s="60" t="s">
        <v>258</v>
      </c>
      <c r="D150" s="61" t="s">
        <v>259</v>
      </c>
      <c r="E150" s="62"/>
      <c r="F150" s="95"/>
      <c r="G150" s="64"/>
      <c r="H150" s="96"/>
      <c r="I150" s="45"/>
      <c r="J150" s="8"/>
      <c r="K150" s="8"/>
      <c r="L150" s="8"/>
      <c r="M150" s="8"/>
      <c r="N150" s="8"/>
      <c r="O150" s="8"/>
      <c r="P150" s="8"/>
      <c r="Q150" s="8"/>
      <c r="R150" s="13"/>
    </row>
    <row r="151" spans="1:18" ht="15" customHeight="1" thickBot="1">
      <c r="A151" s="16"/>
      <c r="B151" s="53"/>
      <c r="C151" s="632" t="s">
        <v>25</v>
      </c>
      <c r="D151" s="633"/>
      <c r="E151" s="67">
        <f>SUM(E100:E134)</f>
        <v>0</v>
      </c>
      <c r="F151" s="97">
        <f>SUM(F100:F150)</f>
        <v>0</v>
      </c>
      <c r="G151" s="67">
        <f>SUM(G100:G134)</f>
        <v>0</v>
      </c>
      <c r="H151" s="98">
        <f>SUM(H100:H150)</f>
        <v>0</v>
      </c>
      <c r="I151" s="45"/>
      <c r="J151" s="8"/>
      <c r="K151" s="8"/>
      <c r="L151" s="8"/>
      <c r="M151" s="8"/>
      <c r="N151" s="8"/>
      <c r="O151" s="8"/>
      <c r="P151" s="8"/>
      <c r="Q151" s="8"/>
      <c r="R151" s="13"/>
    </row>
    <row r="152" spans="1:18" ht="15" customHeight="1" thickBot="1">
      <c r="A152" s="16"/>
      <c r="B152" s="39"/>
      <c r="C152" s="44"/>
      <c r="D152" s="44"/>
      <c r="E152" s="70"/>
      <c r="F152" s="73"/>
      <c r="G152" s="70"/>
      <c r="H152" s="74"/>
      <c r="I152" s="17"/>
      <c r="J152" s="8"/>
      <c r="K152" s="8"/>
      <c r="L152" s="8"/>
      <c r="M152" s="8"/>
      <c r="N152" s="8"/>
      <c r="O152" s="8"/>
      <c r="P152" s="8"/>
      <c r="Q152" s="8"/>
      <c r="R152" s="13"/>
    </row>
    <row r="153" spans="1:18" ht="15" customHeight="1" thickBot="1">
      <c r="A153" s="35"/>
      <c r="B153" s="75" t="s">
        <v>260</v>
      </c>
      <c r="C153" s="632" t="s">
        <v>261</v>
      </c>
      <c r="D153" s="647"/>
      <c r="E153" s="647"/>
      <c r="F153" s="648"/>
      <c r="G153" s="651" t="s">
        <v>1004</v>
      </c>
      <c r="H153" s="652"/>
      <c r="I153" s="45"/>
      <c r="J153" s="8"/>
      <c r="K153" s="8"/>
      <c r="L153" s="8"/>
      <c r="M153" s="8"/>
      <c r="N153" s="8"/>
      <c r="O153" s="8"/>
      <c r="P153" s="8"/>
      <c r="Q153" s="8"/>
      <c r="R153" s="13"/>
    </row>
    <row r="154" spans="1:18" ht="14" customHeight="1">
      <c r="A154" s="16"/>
      <c r="B154" s="46"/>
      <c r="C154" s="47" t="s">
        <v>262</v>
      </c>
      <c r="D154" s="48" t="s">
        <v>263</v>
      </c>
      <c r="E154" s="49"/>
      <c r="F154" s="90"/>
      <c r="G154" s="51"/>
      <c r="H154" s="91"/>
      <c r="I154" s="45"/>
      <c r="J154" s="8"/>
      <c r="K154" s="8"/>
      <c r="L154" s="8"/>
      <c r="M154" s="8"/>
      <c r="N154" s="8"/>
      <c r="O154" s="8"/>
      <c r="P154" s="8"/>
      <c r="Q154" s="8"/>
      <c r="R154" s="13"/>
    </row>
    <row r="155" spans="1:18" ht="14" customHeight="1">
      <c r="A155" s="16"/>
      <c r="B155" s="53"/>
      <c r="C155" s="54" t="s">
        <v>264</v>
      </c>
      <c r="D155" s="55" t="s">
        <v>265</v>
      </c>
      <c r="E155" s="56"/>
      <c r="F155" s="92"/>
      <c r="G155" s="58"/>
      <c r="H155" s="93"/>
      <c r="I155" s="45"/>
      <c r="J155" s="8"/>
      <c r="K155" s="8"/>
      <c r="L155" s="8"/>
      <c r="M155" s="8"/>
      <c r="N155" s="8"/>
      <c r="O155" s="8"/>
      <c r="P155" s="8"/>
      <c r="Q155" s="8"/>
      <c r="R155" s="13"/>
    </row>
    <row r="156" spans="1:18" ht="14" customHeight="1">
      <c r="A156" s="16"/>
      <c r="B156" s="53"/>
      <c r="C156" s="54" t="s">
        <v>266</v>
      </c>
      <c r="D156" s="55" t="s">
        <v>267</v>
      </c>
      <c r="E156" s="56"/>
      <c r="F156" s="92"/>
      <c r="G156" s="58"/>
      <c r="H156" s="93"/>
      <c r="I156" s="45"/>
      <c r="J156" s="8"/>
      <c r="K156" s="8"/>
      <c r="L156" s="8"/>
      <c r="M156" s="8"/>
      <c r="N156" s="8"/>
      <c r="O156" s="8"/>
      <c r="P156" s="8"/>
      <c r="Q156" s="8"/>
      <c r="R156" s="13"/>
    </row>
    <row r="157" spans="1:18" ht="14" customHeight="1">
      <c r="A157" s="16"/>
      <c r="B157" s="53"/>
      <c r="C157" s="54" t="s">
        <v>268</v>
      </c>
      <c r="D157" s="55" t="s">
        <v>269</v>
      </c>
      <c r="E157" s="56"/>
      <c r="F157" s="92"/>
      <c r="G157" s="58"/>
      <c r="H157" s="93"/>
      <c r="I157" s="45"/>
      <c r="J157" s="8"/>
      <c r="K157" s="8"/>
      <c r="L157" s="8"/>
      <c r="M157" s="8"/>
      <c r="N157" s="8"/>
      <c r="O157" s="8"/>
      <c r="P157" s="8"/>
      <c r="Q157" s="8"/>
      <c r="R157" s="13"/>
    </row>
    <row r="158" spans="1:18" ht="14" customHeight="1">
      <c r="A158" s="16"/>
      <c r="B158" s="53"/>
      <c r="C158" s="54" t="s">
        <v>270</v>
      </c>
      <c r="D158" s="55" t="s">
        <v>271</v>
      </c>
      <c r="E158" s="56"/>
      <c r="F158" s="92"/>
      <c r="G158" s="58"/>
      <c r="H158" s="93"/>
      <c r="I158" s="45"/>
      <c r="J158" s="8"/>
      <c r="K158" s="8"/>
      <c r="L158" s="8"/>
      <c r="M158" s="8"/>
      <c r="N158" s="8"/>
      <c r="O158" s="8"/>
      <c r="P158" s="8"/>
      <c r="Q158" s="8"/>
      <c r="R158" s="13"/>
    </row>
    <row r="159" spans="1:18" ht="14" customHeight="1">
      <c r="A159" s="16"/>
      <c r="B159" s="53"/>
      <c r="C159" s="54" t="s">
        <v>272</v>
      </c>
      <c r="D159" s="55" t="s">
        <v>273</v>
      </c>
      <c r="E159" s="56"/>
      <c r="F159" s="92"/>
      <c r="G159" s="58"/>
      <c r="H159" s="93"/>
      <c r="I159" s="45"/>
      <c r="J159" s="8"/>
      <c r="K159" s="8"/>
      <c r="L159" s="8"/>
      <c r="M159" s="8"/>
      <c r="N159" s="8"/>
      <c r="O159" s="8"/>
      <c r="P159" s="8"/>
      <c r="Q159" s="8"/>
      <c r="R159" s="13"/>
    </row>
    <row r="160" spans="1:18" ht="14" customHeight="1">
      <c r="A160" s="16"/>
      <c r="B160" s="53"/>
      <c r="C160" s="54" t="s">
        <v>274</v>
      </c>
      <c r="D160" s="55" t="s">
        <v>275</v>
      </c>
      <c r="E160" s="56"/>
      <c r="F160" s="92"/>
      <c r="G160" s="58"/>
      <c r="H160" s="93"/>
      <c r="I160" s="45"/>
      <c r="J160" s="8"/>
      <c r="K160" s="8"/>
      <c r="L160" s="8"/>
      <c r="M160" s="8"/>
      <c r="N160" s="8"/>
      <c r="O160" s="8"/>
      <c r="P160" s="8"/>
      <c r="Q160" s="8"/>
      <c r="R160" s="13"/>
    </row>
    <row r="161" spans="1:18" ht="14" customHeight="1">
      <c r="A161" s="16"/>
      <c r="B161" s="53"/>
      <c r="C161" s="54" t="s">
        <v>276</v>
      </c>
      <c r="D161" s="55" t="s">
        <v>277</v>
      </c>
      <c r="E161" s="56"/>
      <c r="F161" s="92"/>
      <c r="G161" s="58"/>
      <c r="H161" s="93"/>
      <c r="I161" s="45"/>
      <c r="J161" s="8"/>
      <c r="K161" s="8"/>
      <c r="L161" s="8"/>
      <c r="M161" s="8"/>
      <c r="N161" s="8"/>
      <c r="O161" s="8"/>
      <c r="P161" s="8"/>
      <c r="Q161" s="8"/>
      <c r="R161" s="13"/>
    </row>
    <row r="162" spans="1:18" ht="14" customHeight="1">
      <c r="A162" s="16"/>
      <c r="B162" s="53"/>
      <c r="C162" s="54" t="s">
        <v>278</v>
      </c>
      <c r="D162" s="55" t="s">
        <v>279</v>
      </c>
      <c r="E162" s="56"/>
      <c r="F162" s="92"/>
      <c r="G162" s="58"/>
      <c r="H162" s="93"/>
      <c r="I162" s="45"/>
      <c r="J162" s="8"/>
      <c r="K162" s="8"/>
      <c r="L162" s="8"/>
      <c r="M162" s="8"/>
      <c r="N162" s="8"/>
      <c r="O162" s="8"/>
      <c r="P162" s="8"/>
      <c r="Q162" s="8"/>
      <c r="R162" s="13"/>
    </row>
    <row r="163" spans="1:18" ht="14" customHeight="1">
      <c r="A163" s="16"/>
      <c r="B163" s="53"/>
      <c r="C163" s="54" t="s">
        <v>280</v>
      </c>
      <c r="D163" s="55" t="s">
        <v>281</v>
      </c>
      <c r="E163" s="56"/>
      <c r="F163" s="92"/>
      <c r="G163" s="58"/>
      <c r="H163" s="93"/>
      <c r="I163" s="45"/>
      <c r="J163" s="8"/>
      <c r="K163" s="8"/>
      <c r="L163" s="8"/>
      <c r="M163" s="8"/>
      <c r="N163" s="8"/>
      <c r="O163" s="8"/>
      <c r="P163" s="8"/>
      <c r="Q163" s="8"/>
      <c r="R163" s="13"/>
    </row>
    <row r="164" spans="1:18" ht="14" customHeight="1">
      <c r="A164" s="16"/>
      <c r="B164" s="53"/>
      <c r="C164" s="54" t="s">
        <v>282</v>
      </c>
      <c r="D164" s="55" t="s">
        <v>283</v>
      </c>
      <c r="E164" s="56"/>
      <c r="F164" s="92"/>
      <c r="G164" s="58"/>
      <c r="H164" s="93"/>
      <c r="I164" s="45"/>
      <c r="J164" s="8"/>
      <c r="K164" s="8"/>
      <c r="L164" s="8"/>
      <c r="M164" s="8"/>
      <c r="N164" s="8"/>
      <c r="O164" s="8"/>
      <c r="P164" s="8"/>
      <c r="Q164" s="8"/>
      <c r="R164" s="13"/>
    </row>
    <row r="165" spans="1:18" ht="14" customHeight="1">
      <c r="A165" s="16"/>
      <c r="B165" s="53"/>
      <c r="C165" s="54" t="s">
        <v>284</v>
      </c>
      <c r="D165" s="55" t="s">
        <v>285</v>
      </c>
      <c r="E165" s="56"/>
      <c r="F165" s="92"/>
      <c r="G165" s="58"/>
      <c r="H165" s="93"/>
      <c r="I165" s="45"/>
      <c r="J165" s="8"/>
      <c r="K165" s="8"/>
      <c r="L165" s="8"/>
      <c r="M165" s="8"/>
      <c r="N165" s="8"/>
      <c r="O165" s="8"/>
      <c r="P165" s="8"/>
      <c r="Q165" s="8"/>
      <c r="R165" s="13"/>
    </row>
    <row r="166" spans="1:18" ht="14" customHeight="1">
      <c r="A166" s="16"/>
      <c r="B166" s="53"/>
      <c r="C166" s="54" t="s">
        <v>286</v>
      </c>
      <c r="D166" s="55" t="s">
        <v>287</v>
      </c>
      <c r="E166" s="56"/>
      <c r="F166" s="92"/>
      <c r="G166" s="58"/>
      <c r="H166" s="93"/>
      <c r="I166" s="45"/>
      <c r="J166" s="8"/>
      <c r="K166" s="8"/>
      <c r="L166" s="8"/>
      <c r="M166" s="8"/>
      <c r="N166" s="8"/>
      <c r="O166" s="8"/>
      <c r="P166" s="8"/>
      <c r="Q166" s="8"/>
      <c r="R166" s="13"/>
    </row>
    <row r="167" spans="1:18" ht="14" customHeight="1">
      <c r="A167" s="16"/>
      <c r="B167" s="53"/>
      <c r="C167" s="54" t="s">
        <v>288</v>
      </c>
      <c r="D167" s="55" t="s">
        <v>289</v>
      </c>
      <c r="E167" s="56"/>
      <c r="F167" s="92"/>
      <c r="G167" s="58"/>
      <c r="H167" s="93"/>
      <c r="I167" s="45"/>
      <c r="J167" s="8"/>
      <c r="K167" s="8"/>
      <c r="L167" s="8"/>
      <c r="M167" s="8"/>
      <c r="N167" s="8"/>
      <c r="O167" s="8"/>
      <c r="P167" s="8"/>
      <c r="Q167" s="8"/>
      <c r="R167" s="13"/>
    </row>
    <row r="168" spans="1:18" ht="14" customHeight="1">
      <c r="A168" s="16"/>
      <c r="B168" s="53"/>
      <c r="C168" s="54" t="s">
        <v>290</v>
      </c>
      <c r="D168" s="55" t="s">
        <v>291</v>
      </c>
      <c r="E168" s="56"/>
      <c r="F168" s="92"/>
      <c r="G168" s="58"/>
      <c r="H168" s="93"/>
      <c r="I168" s="45"/>
      <c r="J168" s="8"/>
      <c r="K168" s="8"/>
      <c r="L168" s="8"/>
      <c r="M168" s="8"/>
      <c r="N168" s="8"/>
      <c r="O168" s="8"/>
      <c r="P168" s="8"/>
      <c r="Q168" s="8"/>
      <c r="R168" s="13"/>
    </row>
    <row r="169" spans="1:18" ht="14" customHeight="1">
      <c r="A169" s="16"/>
      <c r="B169" s="53"/>
      <c r="C169" s="54" t="s">
        <v>292</v>
      </c>
      <c r="D169" s="55" t="s">
        <v>293</v>
      </c>
      <c r="E169" s="56"/>
      <c r="F169" s="92"/>
      <c r="G169" s="58"/>
      <c r="H169" s="93"/>
      <c r="I169" s="45"/>
      <c r="J169" s="8"/>
      <c r="K169" s="8"/>
      <c r="L169" s="8"/>
      <c r="M169" s="8"/>
      <c r="N169" s="8"/>
      <c r="O169" s="8"/>
      <c r="P169" s="8"/>
      <c r="Q169" s="8"/>
      <c r="R169" s="13"/>
    </row>
    <row r="170" spans="1:18" ht="14" customHeight="1">
      <c r="A170" s="16"/>
      <c r="B170" s="53"/>
      <c r="C170" s="54" t="s">
        <v>294</v>
      </c>
      <c r="D170" s="55" t="s">
        <v>295</v>
      </c>
      <c r="E170" s="56"/>
      <c r="F170" s="92"/>
      <c r="G170" s="58"/>
      <c r="H170" s="93"/>
      <c r="I170" s="45"/>
      <c r="J170" s="8"/>
      <c r="K170" s="8"/>
      <c r="L170" s="8"/>
      <c r="M170" s="8"/>
      <c r="N170" s="8"/>
      <c r="O170" s="8"/>
      <c r="P170" s="8"/>
      <c r="Q170" s="8"/>
      <c r="R170" s="13"/>
    </row>
    <row r="171" spans="1:18" ht="14" customHeight="1">
      <c r="A171" s="16"/>
      <c r="B171" s="53"/>
      <c r="C171" s="54" t="s">
        <v>296</v>
      </c>
      <c r="D171" s="55" t="s">
        <v>297</v>
      </c>
      <c r="E171" s="56"/>
      <c r="F171" s="92"/>
      <c r="G171" s="58"/>
      <c r="H171" s="93"/>
      <c r="I171" s="45"/>
      <c r="J171" s="8"/>
      <c r="K171" s="8"/>
      <c r="L171" s="8"/>
      <c r="M171" s="8"/>
      <c r="N171" s="8"/>
      <c r="O171" s="8"/>
      <c r="P171" s="8"/>
      <c r="Q171" s="8"/>
      <c r="R171" s="13"/>
    </row>
    <row r="172" spans="1:18" ht="14" customHeight="1">
      <c r="A172" s="16"/>
      <c r="B172" s="53"/>
      <c r="C172" s="54" t="s">
        <v>298</v>
      </c>
      <c r="D172" s="55" t="s">
        <v>299</v>
      </c>
      <c r="E172" s="56"/>
      <c r="F172" s="92"/>
      <c r="G172" s="58"/>
      <c r="H172" s="93"/>
      <c r="I172" s="45"/>
      <c r="J172" s="8"/>
      <c r="K172" s="8"/>
      <c r="L172" s="8"/>
      <c r="M172" s="8"/>
      <c r="N172" s="8"/>
      <c r="O172" s="8"/>
      <c r="P172" s="8"/>
      <c r="Q172" s="8"/>
      <c r="R172" s="13"/>
    </row>
    <row r="173" spans="1:18" ht="14" customHeight="1">
      <c r="A173" s="16"/>
      <c r="B173" s="53"/>
      <c r="C173" s="54" t="s">
        <v>300</v>
      </c>
      <c r="D173" s="55" t="s">
        <v>301</v>
      </c>
      <c r="E173" s="56"/>
      <c r="F173" s="92"/>
      <c r="G173" s="58"/>
      <c r="H173" s="93"/>
      <c r="I173" s="45"/>
      <c r="J173" s="8"/>
      <c r="K173" s="8"/>
      <c r="L173" s="8"/>
      <c r="M173" s="8"/>
      <c r="N173" s="8"/>
      <c r="O173" s="8"/>
      <c r="P173" s="8"/>
      <c r="Q173" s="8"/>
      <c r="R173" s="13"/>
    </row>
    <row r="174" spans="1:18" ht="14" customHeight="1">
      <c r="A174" s="16"/>
      <c r="B174" s="53"/>
      <c r="C174" s="54" t="s">
        <v>302</v>
      </c>
      <c r="D174" s="55" t="s">
        <v>303</v>
      </c>
      <c r="E174" s="56"/>
      <c r="F174" s="92"/>
      <c r="G174" s="58"/>
      <c r="H174" s="93"/>
      <c r="I174" s="45"/>
      <c r="J174" s="8"/>
      <c r="K174" s="8"/>
      <c r="L174" s="8"/>
      <c r="M174" s="8"/>
      <c r="N174" s="8"/>
      <c r="O174" s="8"/>
      <c r="P174" s="8"/>
      <c r="Q174" s="8"/>
      <c r="R174" s="13"/>
    </row>
    <row r="175" spans="1:18" ht="14" customHeight="1">
      <c r="A175" s="16"/>
      <c r="B175" s="53"/>
      <c r="C175" s="54" t="s">
        <v>304</v>
      </c>
      <c r="D175" s="55" t="s">
        <v>305</v>
      </c>
      <c r="E175" s="56"/>
      <c r="F175" s="92"/>
      <c r="G175" s="58"/>
      <c r="H175" s="93"/>
      <c r="I175" s="45"/>
      <c r="J175" s="8"/>
      <c r="K175" s="8"/>
      <c r="L175" s="8"/>
      <c r="M175" s="8"/>
      <c r="N175" s="8"/>
      <c r="O175" s="8"/>
      <c r="P175" s="8"/>
      <c r="Q175" s="8"/>
      <c r="R175" s="13"/>
    </row>
    <row r="176" spans="1:18" ht="14" customHeight="1">
      <c r="A176" s="16"/>
      <c r="B176" s="53"/>
      <c r="C176" s="54" t="s">
        <v>306</v>
      </c>
      <c r="D176" s="55" t="s">
        <v>307</v>
      </c>
      <c r="E176" s="56"/>
      <c r="F176" s="92"/>
      <c r="G176" s="58"/>
      <c r="H176" s="93"/>
      <c r="I176" s="45"/>
      <c r="J176" s="8"/>
      <c r="K176" s="8"/>
      <c r="L176" s="8"/>
      <c r="M176" s="8"/>
      <c r="N176" s="8"/>
      <c r="O176" s="8"/>
      <c r="P176" s="8"/>
      <c r="Q176" s="8"/>
      <c r="R176" s="13"/>
    </row>
    <row r="177" spans="1:18" ht="15" customHeight="1" thickBot="1">
      <c r="A177" s="16"/>
      <c r="B177" s="53"/>
      <c r="C177" s="60" t="s">
        <v>308</v>
      </c>
      <c r="D177" s="61" t="s">
        <v>309</v>
      </c>
      <c r="E177" s="62"/>
      <c r="F177" s="95"/>
      <c r="G177" s="64"/>
      <c r="H177" s="96"/>
      <c r="I177" s="45"/>
      <c r="J177" s="8"/>
      <c r="K177" s="8"/>
      <c r="L177" s="8"/>
      <c r="M177" s="8"/>
      <c r="N177" s="8"/>
      <c r="O177" s="8"/>
      <c r="P177" s="8"/>
      <c r="Q177" s="8"/>
      <c r="R177" s="13"/>
    </row>
    <row r="178" spans="1:18" ht="15" customHeight="1" thickBot="1">
      <c r="A178" s="16"/>
      <c r="B178" s="53"/>
      <c r="C178" s="632" t="s">
        <v>25</v>
      </c>
      <c r="D178" s="633"/>
      <c r="E178" s="67">
        <f>SUM(E154:E177)</f>
        <v>0</v>
      </c>
      <c r="F178" s="97">
        <f>SUM(F154:F177)</f>
        <v>0</v>
      </c>
      <c r="G178" s="67">
        <f>SUM(G154:G177)</f>
        <v>0</v>
      </c>
      <c r="H178" s="98">
        <f>SUM(H154:H177)</f>
        <v>0</v>
      </c>
      <c r="I178" s="45"/>
      <c r="J178" s="8"/>
      <c r="K178" s="8"/>
      <c r="L178" s="8"/>
      <c r="M178" s="8"/>
      <c r="N178" s="8"/>
      <c r="O178" s="8"/>
      <c r="P178" s="8"/>
      <c r="Q178" s="8"/>
      <c r="R178" s="13"/>
    </row>
    <row r="179" spans="1:18" ht="15" customHeight="1" thickBot="1">
      <c r="A179" s="16"/>
      <c r="B179" s="39"/>
      <c r="C179" s="44"/>
      <c r="D179" s="44"/>
      <c r="E179" s="70"/>
      <c r="F179" s="73"/>
      <c r="G179" s="70"/>
      <c r="H179" s="80"/>
      <c r="I179" s="17"/>
      <c r="J179" s="8"/>
      <c r="K179" s="8"/>
      <c r="L179" s="8"/>
      <c r="M179" s="8"/>
      <c r="N179" s="8"/>
      <c r="O179" s="8"/>
      <c r="P179" s="8"/>
      <c r="Q179" s="8"/>
      <c r="R179" s="13"/>
    </row>
    <row r="180" spans="1:18" ht="15" customHeight="1" thickBot="1">
      <c r="A180" s="35"/>
      <c r="B180" s="75" t="s">
        <v>310</v>
      </c>
      <c r="C180" s="632" t="s">
        <v>311</v>
      </c>
      <c r="D180" s="647"/>
      <c r="E180" s="647"/>
      <c r="F180" s="648"/>
      <c r="G180" s="651" t="s">
        <v>1004</v>
      </c>
      <c r="H180" s="652"/>
      <c r="I180" s="45"/>
      <c r="J180" s="8"/>
      <c r="K180" s="8"/>
      <c r="L180" s="8"/>
      <c r="M180" s="8"/>
      <c r="N180" s="8"/>
      <c r="O180" s="8"/>
      <c r="P180" s="8"/>
      <c r="Q180" s="8"/>
      <c r="R180" s="13"/>
    </row>
    <row r="181" spans="1:18" ht="14" customHeight="1">
      <c r="A181" s="16"/>
      <c r="B181" s="46"/>
      <c r="C181" s="47" t="s">
        <v>312</v>
      </c>
      <c r="D181" s="48" t="s">
        <v>313</v>
      </c>
      <c r="E181" s="49"/>
      <c r="F181" s="90"/>
      <c r="G181" s="51"/>
      <c r="H181" s="91"/>
      <c r="I181" s="45"/>
      <c r="J181" s="8"/>
      <c r="K181" s="8"/>
      <c r="L181" s="8"/>
      <c r="M181" s="8"/>
      <c r="N181" s="8"/>
      <c r="O181" s="8"/>
      <c r="P181" s="8"/>
      <c r="Q181" s="8"/>
      <c r="R181" s="13"/>
    </row>
    <row r="182" spans="1:18" ht="14" customHeight="1">
      <c r="A182" s="16"/>
      <c r="B182" s="53"/>
      <c r="C182" s="54" t="s">
        <v>314</v>
      </c>
      <c r="D182" s="55" t="s">
        <v>315</v>
      </c>
      <c r="E182" s="56"/>
      <c r="F182" s="92"/>
      <c r="G182" s="58"/>
      <c r="H182" s="93"/>
      <c r="I182" s="45"/>
      <c r="J182" s="8"/>
      <c r="K182" s="8"/>
      <c r="L182" s="8"/>
      <c r="M182" s="8"/>
      <c r="N182" s="8"/>
      <c r="O182" s="8"/>
      <c r="P182" s="8"/>
      <c r="Q182" s="8"/>
      <c r="R182" s="13"/>
    </row>
    <row r="183" spans="1:18" ht="14" customHeight="1">
      <c r="A183" s="16"/>
      <c r="B183" s="53"/>
      <c r="C183" s="54" t="s">
        <v>316</v>
      </c>
      <c r="D183" s="55" t="s">
        <v>317</v>
      </c>
      <c r="E183" s="56"/>
      <c r="F183" s="92"/>
      <c r="G183" s="58"/>
      <c r="H183" s="93"/>
      <c r="I183" s="45"/>
      <c r="J183" s="8"/>
      <c r="K183" s="8"/>
      <c r="L183" s="8"/>
      <c r="M183" s="8"/>
      <c r="N183" s="8"/>
      <c r="O183" s="8"/>
      <c r="P183" s="8"/>
      <c r="Q183" s="8"/>
      <c r="R183" s="13"/>
    </row>
    <row r="184" spans="1:18" ht="14" customHeight="1">
      <c r="A184" s="16"/>
      <c r="B184" s="53"/>
      <c r="C184" s="54" t="s">
        <v>318</v>
      </c>
      <c r="D184" s="55" t="s">
        <v>319</v>
      </c>
      <c r="E184" s="56"/>
      <c r="F184" s="92"/>
      <c r="G184" s="58"/>
      <c r="H184" s="93"/>
      <c r="I184" s="45"/>
      <c r="J184" s="8"/>
      <c r="K184" s="8"/>
      <c r="L184" s="8"/>
      <c r="M184" s="8"/>
      <c r="N184" s="8"/>
      <c r="O184" s="8"/>
      <c r="P184" s="8"/>
      <c r="Q184" s="8"/>
      <c r="R184" s="13"/>
    </row>
    <row r="185" spans="1:18" ht="14" customHeight="1">
      <c r="A185" s="16"/>
      <c r="B185" s="53"/>
      <c r="C185" s="54" t="s">
        <v>320</v>
      </c>
      <c r="D185" s="55" t="s">
        <v>321</v>
      </c>
      <c r="E185" s="56"/>
      <c r="F185" s="92"/>
      <c r="G185" s="58"/>
      <c r="H185" s="93"/>
      <c r="I185" s="45"/>
      <c r="J185" s="8"/>
      <c r="K185" s="8"/>
      <c r="L185" s="8"/>
      <c r="M185" s="8"/>
      <c r="N185" s="8"/>
      <c r="O185" s="8"/>
      <c r="P185" s="8"/>
      <c r="Q185" s="8"/>
      <c r="R185" s="13"/>
    </row>
    <row r="186" spans="1:18" ht="14" customHeight="1">
      <c r="A186" s="16"/>
      <c r="B186" s="53"/>
      <c r="C186" s="54" t="s">
        <v>322</v>
      </c>
      <c r="D186" s="55" t="s">
        <v>323</v>
      </c>
      <c r="E186" s="56"/>
      <c r="F186" s="92"/>
      <c r="G186" s="58"/>
      <c r="H186" s="93"/>
      <c r="I186" s="45"/>
      <c r="J186" s="8"/>
      <c r="K186" s="8"/>
      <c r="L186" s="8"/>
      <c r="M186" s="8"/>
      <c r="N186" s="8"/>
      <c r="O186" s="8"/>
      <c r="P186" s="8"/>
      <c r="Q186" s="8"/>
      <c r="R186" s="13"/>
    </row>
    <row r="187" spans="1:18" ht="14" customHeight="1">
      <c r="A187" s="16"/>
      <c r="B187" s="53"/>
      <c r="C187" s="54" t="s">
        <v>324</v>
      </c>
      <c r="D187" s="55" t="s">
        <v>325</v>
      </c>
      <c r="E187" s="56"/>
      <c r="F187" s="92"/>
      <c r="G187" s="58"/>
      <c r="H187" s="93"/>
      <c r="I187" s="45"/>
      <c r="J187" s="8"/>
      <c r="K187" s="8"/>
      <c r="L187" s="8"/>
      <c r="M187" s="8"/>
      <c r="N187" s="8"/>
      <c r="O187" s="8"/>
      <c r="P187" s="8"/>
      <c r="Q187" s="8"/>
      <c r="R187" s="13"/>
    </row>
    <row r="188" spans="1:18" ht="14" customHeight="1">
      <c r="A188" s="16"/>
      <c r="B188" s="53"/>
      <c r="C188" s="54" t="s">
        <v>326</v>
      </c>
      <c r="D188" s="55" t="s">
        <v>327</v>
      </c>
      <c r="E188" s="56"/>
      <c r="F188" s="92"/>
      <c r="G188" s="58"/>
      <c r="H188" s="93"/>
      <c r="I188" s="45"/>
      <c r="J188" s="8"/>
      <c r="K188" s="8"/>
      <c r="L188" s="8"/>
      <c r="M188" s="8"/>
      <c r="N188" s="8"/>
      <c r="O188" s="8"/>
      <c r="P188" s="8"/>
      <c r="Q188" s="8"/>
      <c r="R188" s="13"/>
    </row>
    <row r="189" spans="1:18" ht="14" customHeight="1">
      <c r="A189" s="16"/>
      <c r="B189" s="53"/>
      <c r="C189" s="54" t="s">
        <v>328</v>
      </c>
      <c r="D189" s="55" t="s">
        <v>329</v>
      </c>
      <c r="E189" s="56"/>
      <c r="F189" s="92"/>
      <c r="G189" s="58"/>
      <c r="H189" s="93"/>
      <c r="I189" s="45"/>
      <c r="J189" s="8"/>
      <c r="K189" s="8"/>
      <c r="L189" s="8"/>
      <c r="M189" s="8"/>
      <c r="N189" s="8"/>
      <c r="O189" s="8"/>
      <c r="P189" s="8"/>
      <c r="Q189" s="8"/>
      <c r="R189" s="13"/>
    </row>
    <row r="190" spans="1:18" ht="14" customHeight="1">
      <c r="A190" s="16"/>
      <c r="B190" s="53"/>
      <c r="C190" s="54" t="s">
        <v>330</v>
      </c>
      <c r="D190" s="55" t="s">
        <v>331</v>
      </c>
      <c r="E190" s="56"/>
      <c r="F190" s="92"/>
      <c r="G190" s="58"/>
      <c r="H190" s="93"/>
      <c r="I190" s="45"/>
      <c r="J190" s="8"/>
      <c r="K190" s="8"/>
      <c r="L190" s="8"/>
      <c r="M190" s="8"/>
      <c r="N190" s="8"/>
      <c r="O190" s="8"/>
      <c r="P190" s="8"/>
      <c r="Q190" s="8"/>
      <c r="R190" s="13"/>
    </row>
    <row r="191" spans="1:18" ht="14" customHeight="1">
      <c r="A191" s="16"/>
      <c r="B191" s="53"/>
      <c r="C191" s="54" t="s">
        <v>332</v>
      </c>
      <c r="D191" s="55" t="s">
        <v>333</v>
      </c>
      <c r="E191" s="56"/>
      <c r="F191" s="92"/>
      <c r="G191" s="58"/>
      <c r="H191" s="93"/>
      <c r="I191" s="45"/>
      <c r="J191" s="8"/>
      <c r="K191" s="8"/>
      <c r="L191" s="8"/>
      <c r="M191" s="8"/>
      <c r="N191" s="8"/>
      <c r="O191" s="8"/>
      <c r="P191" s="8"/>
      <c r="Q191" s="8"/>
      <c r="R191" s="13"/>
    </row>
    <row r="192" spans="1:18" ht="15" customHeight="1" thickBot="1">
      <c r="A192" s="16"/>
      <c r="B192" s="53"/>
      <c r="C192" s="60" t="s">
        <v>334</v>
      </c>
      <c r="D192" s="61" t="s">
        <v>335</v>
      </c>
      <c r="E192" s="62"/>
      <c r="F192" s="95"/>
      <c r="G192" s="64"/>
      <c r="H192" s="96"/>
      <c r="I192" s="45"/>
      <c r="J192" s="8"/>
      <c r="K192" s="8"/>
      <c r="L192" s="8"/>
      <c r="M192" s="8"/>
      <c r="N192" s="8"/>
      <c r="O192" s="8"/>
      <c r="P192" s="8"/>
      <c r="Q192" s="8"/>
      <c r="R192" s="13"/>
    </row>
    <row r="193" spans="1:18" ht="15" customHeight="1" thickBot="1">
      <c r="A193" s="16"/>
      <c r="B193" s="53"/>
      <c r="C193" s="632" t="s">
        <v>25</v>
      </c>
      <c r="D193" s="633"/>
      <c r="E193" s="67">
        <f>SUM(E181:E192)</f>
        <v>0</v>
      </c>
      <c r="F193" s="97">
        <f>SUM(F181:F192)</f>
        <v>0</v>
      </c>
      <c r="G193" s="67">
        <f>SUM(G181:G192)</f>
        <v>0</v>
      </c>
      <c r="H193" s="98">
        <f>SUM(H181:H192)</f>
        <v>0</v>
      </c>
      <c r="I193" s="45"/>
      <c r="J193" s="8"/>
      <c r="K193" s="8"/>
      <c r="L193" s="8"/>
      <c r="M193" s="8"/>
      <c r="N193" s="8"/>
      <c r="O193" s="8"/>
      <c r="P193" s="8"/>
      <c r="Q193" s="8"/>
      <c r="R193" s="13"/>
    </row>
    <row r="194" spans="1:18" ht="15" customHeight="1" thickBot="1">
      <c r="A194" s="16"/>
      <c r="B194" s="39"/>
      <c r="C194" s="44"/>
      <c r="D194" s="44"/>
      <c r="E194" s="70"/>
      <c r="F194" s="73"/>
      <c r="G194" s="70"/>
      <c r="H194" s="80"/>
      <c r="I194" s="17"/>
      <c r="J194" s="8"/>
      <c r="K194" s="8"/>
      <c r="L194" s="8"/>
      <c r="M194" s="8"/>
      <c r="N194" s="8"/>
      <c r="O194" s="8"/>
      <c r="P194" s="8"/>
      <c r="Q194" s="8"/>
      <c r="R194" s="13"/>
    </row>
    <row r="195" spans="1:18" ht="15" customHeight="1" thickBot="1">
      <c r="A195" s="35"/>
      <c r="B195" s="75" t="s">
        <v>336</v>
      </c>
      <c r="C195" s="632" t="s">
        <v>337</v>
      </c>
      <c r="D195" s="647"/>
      <c r="E195" s="647"/>
      <c r="F195" s="648"/>
      <c r="G195" s="651" t="s">
        <v>1004</v>
      </c>
      <c r="H195" s="652"/>
      <c r="I195" s="45"/>
      <c r="J195" s="8"/>
      <c r="K195" s="8"/>
      <c r="L195" s="8"/>
      <c r="M195" s="8"/>
      <c r="N195" s="8"/>
      <c r="O195" s="8"/>
      <c r="P195" s="8"/>
      <c r="Q195" s="8"/>
      <c r="R195" s="13"/>
    </row>
    <row r="196" spans="1:18" ht="14" customHeight="1">
      <c r="A196" s="16"/>
      <c r="B196" s="46"/>
      <c r="C196" s="47" t="s">
        <v>338</v>
      </c>
      <c r="D196" s="48" t="s">
        <v>339</v>
      </c>
      <c r="E196" s="49"/>
      <c r="F196" s="99"/>
      <c r="G196" s="49"/>
      <c r="H196" s="91"/>
      <c r="I196" s="45"/>
      <c r="J196" s="8"/>
      <c r="K196" s="8"/>
      <c r="L196" s="8"/>
      <c r="M196" s="8"/>
      <c r="N196" s="8"/>
      <c r="O196" s="8"/>
      <c r="P196" s="8"/>
      <c r="Q196" s="8"/>
      <c r="R196" s="13"/>
    </row>
    <row r="197" spans="1:18" ht="14" customHeight="1">
      <c r="A197" s="16"/>
      <c r="B197" s="53"/>
      <c r="C197" s="54" t="s">
        <v>340</v>
      </c>
      <c r="D197" s="55" t="s">
        <v>341</v>
      </c>
      <c r="E197" s="56"/>
      <c r="F197" s="92"/>
      <c r="G197" s="56"/>
      <c r="H197" s="93"/>
      <c r="I197" s="45"/>
      <c r="J197" s="8"/>
      <c r="K197" s="8"/>
      <c r="L197" s="8"/>
      <c r="M197" s="8"/>
      <c r="N197" s="8"/>
      <c r="O197" s="8"/>
      <c r="P197" s="8"/>
      <c r="Q197" s="8"/>
      <c r="R197" s="13"/>
    </row>
    <row r="198" spans="1:18" ht="14" customHeight="1">
      <c r="A198" s="16"/>
      <c r="B198" s="53"/>
      <c r="C198" s="54" t="s">
        <v>342</v>
      </c>
      <c r="D198" s="55" t="s">
        <v>343</v>
      </c>
      <c r="E198" s="56"/>
      <c r="F198" s="92"/>
      <c r="G198" s="56"/>
      <c r="H198" s="93"/>
      <c r="I198" s="45"/>
      <c r="J198" s="8"/>
      <c r="K198" s="8"/>
      <c r="L198" s="8"/>
      <c r="M198" s="8"/>
      <c r="N198" s="8"/>
      <c r="O198" s="8"/>
      <c r="P198" s="8"/>
      <c r="Q198" s="8"/>
      <c r="R198" s="13"/>
    </row>
    <row r="199" spans="1:18" ht="14" customHeight="1">
      <c r="A199" s="16"/>
      <c r="B199" s="53"/>
      <c r="C199" s="54" t="s">
        <v>344</v>
      </c>
      <c r="D199" s="55" t="s">
        <v>345</v>
      </c>
      <c r="E199" s="56"/>
      <c r="F199" s="92"/>
      <c r="G199" s="56"/>
      <c r="H199" s="93"/>
      <c r="I199" s="45"/>
      <c r="J199" s="8"/>
      <c r="K199" s="8"/>
      <c r="L199" s="8"/>
      <c r="M199" s="8"/>
      <c r="N199" s="8"/>
      <c r="O199" s="8"/>
      <c r="P199" s="8"/>
      <c r="Q199" s="8"/>
      <c r="R199" s="13"/>
    </row>
    <row r="200" spans="1:18" ht="14" customHeight="1">
      <c r="A200" s="16"/>
      <c r="B200" s="53"/>
      <c r="C200" s="54" t="s">
        <v>346</v>
      </c>
      <c r="D200" s="55" t="s">
        <v>347</v>
      </c>
      <c r="E200" s="56"/>
      <c r="F200" s="92"/>
      <c r="G200" s="56"/>
      <c r="H200" s="93"/>
      <c r="I200" s="45"/>
      <c r="J200" s="8"/>
      <c r="K200" s="8"/>
      <c r="L200" s="8"/>
      <c r="M200" s="8"/>
      <c r="N200" s="8"/>
      <c r="O200" s="8"/>
      <c r="P200" s="8"/>
      <c r="Q200" s="8"/>
      <c r="R200" s="13"/>
    </row>
    <row r="201" spans="1:18" ht="14" customHeight="1">
      <c r="A201" s="16"/>
      <c r="B201" s="53"/>
      <c r="C201" s="54" t="s">
        <v>348</v>
      </c>
      <c r="D201" s="55" t="s">
        <v>349</v>
      </c>
      <c r="E201" s="56"/>
      <c r="F201" s="92"/>
      <c r="G201" s="56"/>
      <c r="H201" s="93"/>
      <c r="I201" s="45"/>
      <c r="J201" s="8"/>
      <c r="K201" s="8"/>
      <c r="L201" s="8"/>
      <c r="M201" s="8"/>
      <c r="N201" s="8"/>
      <c r="O201" s="8"/>
      <c r="P201" s="8"/>
      <c r="Q201" s="8"/>
      <c r="R201" s="13"/>
    </row>
    <row r="202" spans="1:18" ht="14" customHeight="1">
      <c r="A202" s="16"/>
      <c r="B202" s="53"/>
      <c r="C202" s="54" t="s">
        <v>350</v>
      </c>
      <c r="D202" s="55" t="s">
        <v>351</v>
      </c>
      <c r="E202" s="56"/>
      <c r="F202" s="92"/>
      <c r="G202" s="56"/>
      <c r="H202" s="93"/>
      <c r="I202" s="45"/>
      <c r="J202" s="8"/>
      <c r="K202" s="8"/>
      <c r="L202" s="8"/>
      <c r="M202" s="8"/>
      <c r="N202" s="8"/>
      <c r="O202" s="8"/>
      <c r="P202" s="8"/>
      <c r="Q202" s="8"/>
      <c r="R202" s="13"/>
    </row>
    <row r="203" spans="1:18" ht="14" customHeight="1">
      <c r="A203" s="16"/>
      <c r="B203" s="53"/>
      <c r="C203" s="54" t="s">
        <v>352</v>
      </c>
      <c r="D203" s="55" t="s">
        <v>353</v>
      </c>
      <c r="E203" s="56"/>
      <c r="F203" s="92"/>
      <c r="G203" s="56"/>
      <c r="H203" s="93"/>
      <c r="I203" s="45"/>
      <c r="J203" s="8"/>
      <c r="K203" s="8"/>
      <c r="L203" s="8"/>
      <c r="M203" s="8"/>
      <c r="N203" s="8"/>
      <c r="O203" s="8"/>
      <c r="P203" s="8"/>
      <c r="Q203" s="8"/>
      <c r="R203" s="13"/>
    </row>
    <row r="204" spans="1:18" ht="14" customHeight="1">
      <c r="A204" s="16"/>
      <c r="B204" s="53"/>
      <c r="C204" s="54" t="s">
        <v>354</v>
      </c>
      <c r="D204" s="55" t="s">
        <v>355</v>
      </c>
      <c r="E204" s="56"/>
      <c r="F204" s="92"/>
      <c r="G204" s="56"/>
      <c r="H204" s="93"/>
      <c r="I204" s="45"/>
      <c r="J204" s="8"/>
      <c r="K204" s="8"/>
      <c r="L204" s="8"/>
      <c r="M204" s="8"/>
      <c r="N204" s="8"/>
      <c r="O204" s="8"/>
      <c r="P204" s="8"/>
      <c r="Q204" s="8"/>
      <c r="R204" s="13"/>
    </row>
    <row r="205" spans="1:18" ht="27.25" customHeight="1" thickBot="1">
      <c r="A205" s="16"/>
      <c r="B205" s="53"/>
      <c r="C205" s="60" t="s">
        <v>356</v>
      </c>
      <c r="D205" s="100" t="s">
        <v>357</v>
      </c>
      <c r="E205" s="62"/>
      <c r="F205" s="95"/>
      <c r="G205" s="62"/>
      <c r="H205" s="96"/>
      <c r="I205" s="45"/>
      <c r="J205" s="8"/>
      <c r="K205" s="8"/>
      <c r="L205" s="8"/>
      <c r="M205" s="8"/>
      <c r="N205" s="8"/>
      <c r="O205" s="8"/>
      <c r="P205" s="8"/>
      <c r="Q205" s="8"/>
      <c r="R205" s="13"/>
    </row>
    <row r="206" spans="1:18" ht="15" customHeight="1" thickBot="1">
      <c r="A206" s="16"/>
      <c r="B206" s="53"/>
      <c r="C206" s="632" t="s">
        <v>25</v>
      </c>
      <c r="D206" s="650"/>
      <c r="E206" s="67">
        <f>SUM(E196:E205)</f>
        <v>0</v>
      </c>
      <c r="F206" s="97">
        <f>SUM(F196:F205)</f>
        <v>0</v>
      </c>
      <c r="G206" s="67">
        <f>SUM(G196:G205)</f>
        <v>0</v>
      </c>
      <c r="H206" s="98">
        <f>SUM(H196:H205)</f>
        <v>0</v>
      </c>
      <c r="I206" s="45"/>
      <c r="J206" s="8"/>
      <c r="K206" s="8"/>
      <c r="L206" s="8"/>
      <c r="M206" s="8"/>
      <c r="N206" s="8"/>
      <c r="O206" s="8"/>
      <c r="P206" s="8"/>
      <c r="Q206" s="8"/>
      <c r="R206" s="13"/>
    </row>
    <row r="207" spans="1:18" ht="15" customHeight="1" thickBot="1">
      <c r="A207" s="16"/>
      <c r="B207" s="39"/>
      <c r="C207" s="44"/>
      <c r="D207" s="44"/>
      <c r="E207" s="70"/>
      <c r="F207" s="73"/>
      <c r="G207" s="70"/>
      <c r="H207" s="80"/>
      <c r="I207" s="17"/>
      <c r="J207" s="8"/>
      <c r="K207" s="8"/>
      <c r="L207" s="8"/>
      <c r="M207" s="8"/>
      <c r="N207" s="8"/>
      <c r="O207" s="8"/>
      <c r="P207" s="8"/>
      <c r="Q207" s="8"/>
      <c r="R207" s="13"/>
    </row>
    <row r="208" spans="1:18" ht="15" customHeight="1" thickBot="1">
      <c r="A208" s="35"/>
      <c r="B208" s="75" t="s">
        <v>358</v>
      </c>
      <c r="C208" s="632" t="s">
        <v>359</v>
      </c>
      <c r="D208" s="647"/>
      <c r="E208" s="647"/>
      <c r="F208" s="648"/>
      <c r="G208" s="651" t="s">
        <v>1004</v>
      </c>
      <c r="H208" s="652"/>
      <c r="I208" s="45"/>
      <c r="J208" s="8"/>
      <c r="K208" s="8"/>
      <c r="L208" s="8"/>
      <c r="M208" s="8"/>
      <c r="N208" s="8"/>
      <c r="O208" s="8"/>
      <c r="P208" s="8"/>
      <c r="Q208" s="8"/>
      <c r="R208" s="13"/>
    </row>
    <row r="209" spans="1:18" ht="14" customHeight="1">
      <c r="A209" s="16"/>
      <c r="B209" s="46"/>
      <c r="C209" s="47" t="s">
        <v>360</v>
      </c>
      <c r="D209" s="48" t="s">
        <v>361</v>
      </c>
      <c r="E209" s="101"/>
      <c r="F209" s="99"/>
      <c r="G209" s="101"/>
      <c r="H209" s="91"/>
      <c r="I209" s="45"/>
      <c r="J209" s="8"/>
      <c r="K209" s="8"/>
      <c r="L209" s="8"/>
      <c r="M209" s="8"/>
      <c r="N209" s="8"/>
      <c r="O209" s="8"/>
      <c r="P209" s="8"/>
      <c r="Q209" s="8"/>
      <c r="R209" s="13"/>
    </row>
    <row r="210" spans="1:18" ht="14" customHeight="1">
      <c r="A210" s="16"/>
      <c r="B210" s="53"/>
      <c r="C210" s="54" t="s">
        <v>362</v>
      </c>
      <c r="D210" s="55" t="s">
        <v>363</v>
      </c>
      <c r="E210" s="102"/>
      <c r="F210" s="92"/>
      <c r="G210" s="102"/>
      <c r="H210" s="93"/>
      <c r="I210" s="45"/>
      <c r="J210" s="8"/>
      <c r="K210" s="8"/>
      <c r="L210" s="8"/>
      <c r="M210" s="8"/>
      <c r="N210" s="8"/>
      <c r="O210" s="8"/>
      <c r="P210" s="8"/>
      <c r="Q210" s="8"/>
      <c r="R210" s="13"/>
    </row>
    <row r="211" spans="1:18" ht="14" customHeight="1">
      <c r="A211" s="16"/>
      <c r="B211" s="53"/>
      <c r="C211" s="54" t="s">
        <v>364</v>
      </c>
      <c r="D211" s="55" t="s">
        <v>365</v>
      </c>
      <c r="E211" s="102"/>
      <c r="F211" s="92"/>
      <c r="G211" s="102"/>
      <c r="H211" s="93"/>
      <c r="I211" s="45"/>
      <c r="J211" s="8"/>
      <c r="K211" s="8"/>
      <c r="L211" s="8"/>
      <c r="M211" s="8"/>
      <c r="N211" s="8"/>
      <c r="O211" s="8"/>
      <c r="P211" s="8"/>
      <c r="Q211" s="8"/>
      <c r="R211" s="13"/>
    </row>
    <row r="212" spans="1:18" ht="14" customHeight="1">
      <c r="A212" s="16"/>
      <c r="B212" s="53"/>
      <c r="C212" s="54" t="s">
        <v>366</v>
      </c>
      <c r="D212" s="55" t="s">
        <v>367</v>
      </c>
      <c r="E212" s="102"/>
      <c r="F212" s="92"/>
      <c r="G212" s="102"/>
      <c r="H212" s="93"/>
      <c r="I212" s="45"/>
      <c r="J212" s="8"/>
      <c r="K212" s="8"/>
      <c r="L212" s="8"/>
      <c r="M212" s="8"/>
      <c r="N212" s="8"/>
      <c r="O212" s="8"/>
      <c r="P212" s="8"/>
      <c r="Q212" s="8"/>
      <c r="R212" s="13"/>
    </row>
    <row r="213" spans="1:18" ht="14" customHeight="1">
      <c r="A213" s="16"/>
      <c r="B213" s="53"/>
      <c r="C213" s="54" t="s">
        <v>368</v>
      </c>
      <c r="D213" s="55" t="s">
        <v>369</v>
      </c>
      <c r="E213" s="102"/>
      <c r="F213" s="92"/>
      <c r="G213" s="102"/>
      <c r="H213" s="93"/>
      <c r="I213" s="45"/>
      <c r="J213" s="8"/>
      <c r="K213" s="8"/>
      <c r="L213" s="8"/>
      <c r="M213" s="8"/>
      <c r="N213" s="8"/>
      <c r="O213" s="8"/>
      <c r="P213" s="8"/>
      <c r="Q213" s="8"/>
      <c r="R213" s="13"/>
    </row>
    <row r="214" spans="1:18" ht="14" customHeight="1">
      <c r="A214" s="16"/>
      <c r="B214" s="53"/>
      <c r="C214" s="54" t="s">
        <v>370</v>
      </c>
      <c r="D214" s="55" t="s">
        <v>371</v>
      </c>
      <c r="E214" s="102"/>
      <c r="F214" s="92"/>
      <c r="G214" s="102"/>
      <c r="H214" s="93"/>
      <c r="I214" s="45"/>
      <c r="J214" s="8"/>
      <c r="K214" s="8"/>
      <c r="L214" s="8"/>
      <c r="M214" s="8"/>
      <c r="N214" s="8"/>
      <c r="O214" s="8"/>
      <c r="P214" s="8"/>
      <c r="Q214" s="8"/>
      <c r="R214" s="13"/>
    </row>
    <row r="215" spans="1:18" ht="14" customHeight="1">
      <c r="A215" s="16"/>
      <c r="B215" s="53"/>
      <c r="C215" s="54" t="s">
        <v>372</v>
      </c>
      <c r="D215" s="55" t="s">
        <v>373</v>
      </c>
      <c r="E215" s="102"/>
      <c r="F215" s="92"/>
      <c r="G215" s="102"/>
      <c r="H215" s="93"/>
      <c r="I215" s="45"/>
      <c r="J215" s="8"/>
      <c r="K215" s="8"/>
      <c r="L215" s="8"/>
      <c r="M215" s="8"/>
      <c r="N215" s="8"/>
      <c r="O215" s="8"/>
      <c r="P215" s="8"/>
      <c r="Q215" s="8"/>
      <c r="R215" s="13"/>
    </row>
    <row r="216" spans="1:18" ht="14" customHeight="1">
      <c r="A216" s="16"/>
      <c r="B216" s="53"/>
      <c r="C216" s="54" t="s">
        <v>374</v>
      </c>
      <c r="D216" s="55" t="s">
        <v>375</v>
      </c>
      <c r="E216" s="102"/>
      <c r="F216" s="92"/>
      <c r="G216" s="102"/>
      <c r="H216" s="93"/>
      <c r="I216" s="45"/>
      <c r="J216" s="8"/>
      <c r="K216" s="8"/>
      <c r="L216" s="8"/>
      <c r="M216" s="8"/>
      <c r="N216" s="8"/>
      <c r="O216" s="8"/>
      <c r="P216" s="8"/>
      <c r="Q216" s="8"/>
      <c r="R216" s="13"/>
    </row>
    <row r="217" spans="1:18" ht="14" customHeight="1">
      <c r="A217" s="16"/>
      <c r="B217" s="53"/>
      <c r="C217" s="54" t="s">
        <v>376</v>
      </c>
      <c r="D217" s="55" t="s">
        <v>377</v>
      </c>
      <c r="E217" s="102"/>
      <c r="F217" s="92"/>
      <c r="G217" s="102"/>
      <c r="H217" s="93"/>
      <c r="I217" s="45"/>
      <c r="J217" s="8"/>
      <c r="K217" s="8"/>
      <c r="L217" s="8"/>
      <c r="M217" s="8"/>
      <c r="N217" s="8"/>
      <c r="O217" s="8"/>
      <c r="P217" s="8"/>
      <c r="Q217" s="8"/>
      <c r="R217" s="13"/>
    </row>
    <row r="218" spans="1:18" ht="14" customHeight="1">
      <c r="A218" s="16"/>
      <c r="B218" s="53"/>
      <c r="C218" s="54" t="s">
        <v>378</v>
      </c>
      <c r="D218" s="55" t="s">
        <v>379</v>
      </c>
      <c r="E218" s="102"/>
      <c r="F218" s="92"/>
      <c r="G218" s="102"/>
      <c r="H218" s="93"/>
      <c r="I218" s="45"/>
      <c r="J218" s="8"/>
      <c r="K218" s="8"/>
      <c r="L218" s="8"/>
      <c r="M218" s="8"/>
      <c r="N218" s="8"/>
      <c r="O218" s="8"/>
      <c r="P218" s="8"/>
      <c r="Q218" s="8"/>
      <c r="R218" s="13"/>
    </row>
    <row r="219" spans="1:18" ht="14" customHeight="1">
      <c r="A219" s="16"/>
      <c r="B219" s="53"/>
      <c r="C219" s="54" t="s">
        <v>380</v>
      </c>
      <c r="D219" s="55" t="s">
        <v>381</v>
      </c>
      <c r="E219" s="102"/>
      <c r="F219" s="92"/>
      <c r="G219" s="102"/>
      <c r="H219" s="93"/>
      <c r="I219" s="45"/>
      <c r="J219" s="8"/>
      <c r="K219" s="8"/>
      <c r="L219" s="8"/>
      <c r="M219" s="8"/>
      <c r="N219" s="8"/>
      <c r="O219" s="8"/>
      <c r="P219" s="8"/>
      <c r="Q219" s="8"/>
      <c r="R219" s="13"/>
    </row>
    <row r="220" spans="1:18" ht="14" customHeight="1">
      <c r="A220" s="16"/>
      <c r="B220" s="53"/>
      <c r="C220" s="54" t="s">
        <v>382</v>
      </c>
      <c r="D220" s="55" t="s">
        <v>383</v>
      </c>
      <c r="E220" s="102"/>
      <c r="F220" s="92"/>
      <c r="G220" s="102"/>
      <c r="H220" s="93"/>
      <c r="I220" s="45"/>
      <c r="J220" s="8"/>
      <c r="K220" s="8"/>
      <c r="L220" s="8"/>
      <c r="M220" s="8"/>
      <c r="N220" s="8"/>
      <c r="O220" s="8"/>
      <c r="P220" s="8"/>
      <c r="Q220" s="8"/>
      <c r="R220" s="13"/>
    </row>
    <row r="221" spans="1:18" ht="14.25" customHeight="1" thickBot="1">
      <c r="A221" s="16"/>
      <c r="B221" s="53"/>
      <c r="C221" s="60" t="s">
        <v>384</v>
      </c>
      <c r="D221" s="100" t="s">
        <v>385</v>
      </c>
      <c r="E221" s="103"/>
      <c r="F221" s="95"/>
      <c r="G221" s="103"/>
      <c r="H221" s="96"/>
      <c r="I221" s="45"/>
      <c r="J221" s="8"/>
      <c r="K221" s="8"/>
      <c r="L221" s="8"/>
      <c r="M221" s="8"/>
      <c r="N221" s="8"/>
      <c r="O221" s="8"/>
      <c r="P221" s="8"/>
      <c r="Q221" s="8"/>
      <c r="R221" s="13"/>
    </row>
    <row r="222" spans="1:18" ht="15" customHeight="1" thickBot="1">
      <c r="A222" s="16"/>
      <c r="B222" s="53"/>
      <c r="C222" s="632" t="s">
        <v>25</v>
      </c>
      <c r="D222" s="650"/>
      <c r="E222" s="104">
        <f>SUM(E209:E221)</f>
        <v>0</v>
      </c>
      <c r="F222" s="97">
        <f>SUM(F209:F221)</f>
        <v>0</v>
      </c>
      <c r="G222" s="104">
        <f>SUM(G209:G221)</f>
        <v>0</v>
      </c>
      <c r="H222" s="98">
        <f>SUM(H209:H221)</f>
        <v>0</v>
      </c>
      <c r="I222" s="45"/>
      <c r="J222" s="8"/>
      <c r="K222" s="8"/>
      <c r="L222" s="8"/>
      <c r="M222" s="8"/>
      <c r="N222" s="8"/>
      <c r="O222" s="8"/>
      <c r="P222" s="8"/>
      <c r="Q222" s="8"/>
      <c r="R222" s="13"/>
    </row>
    <row r="223" spans="1:18" ht="15" customHeight="1" thickBot="1">
      <c r="A223" s="16"/>
      <c r="B223" s="39"/>
      <c r="C223" s="70"/>
      <c r="D223" s="71"/>
      <c r="E223" s="72"/>
      <c r="F223" s="73"/>
      <c r="G223" s="70"/>
      <c r="H223" s="80"/>
      <c r="I223" s="17"/>
      <c r="J223" s="8"/>
      <c r="K223" s="8"/>
      <c r="L223" s="8"/>
      <c r="M223" s="8"/>
      <c r="N223" s="8"/>
      <c r="O223" s="8"/>
      <c r="P223" s="8"/>
      <c r="Q223" s="8"/>
      <c r="R223" s="13"/>
    </row>
    <row r="224" spans="1:18" ht="15" customHeight="1" thickBot="1">
      <c r="A224" s="35"/>
      <c r="B224" s="75" t="s">
        <v>386</v>
      </c>
      <c r="C224" s="632" t="s">
        <v>387</v>
      </c>
      <c r="D224" s="647"/>
      <c r="E224" s="647"/>
      <c r="F224" s="648"/>
      <c r="G224" s="651" t="s">
        <v>1004</v>
      </c>
      <c r="H224" s="652"/>
      <c r="I224" s="45"/>
      <c r="J224" s="8"/>
      <c r="K224" s="8"/>
      <c r="L224" s="8"/>
      <c r="M224" s="8"/>
      <c r="N224" s="8"/>
      <c r="O224" s="8"/>
      <c r="P224" s="8"/>
      <c r="Q224" s="8"/>
      <c r="R224" s="13"/>
    </row>
    <row r="225" spans="1:18" ht="14" customHeight="1">
      <c r="A225" s="16"/>
      <c r="B225" s="46"/>
      <c r="C225" s="47" t="s">
        <v>388</v>
      </c>
      <c r="D225" s="48" t="s">
        <v>389</v>
      </c>
      <c r="E225" s="101"/>
      <c r="F225" s="90"/>
      <c r="G225" s="101"/>
      <c r="H225" s="91"/>
      <c r="I225" s="45"/>
      <c r="J225" s="8"/>
      <c r="K225" s="8"/>
      <c r="L225" s="8"/>
      <c r="M225" s="8"/>
      <c r="N225" s="8"/>
      <c r="O225" s="8"/>
      <c r="P225" s="8"/>
      <c r="Q225" s="8"/>
      <c r="R225" s="13"/>
    </row>
    <row r="226" spans="1:18" ht="14" customHeight="1">
      <c r="A226" s="16"/>
      <c r="B226" s="53"/>
      <c r="C226" s="54" t="s">
        <v>390</v>
      </c>
      <c r="D226" s="55" t="s">
        <v>391</v>
      </c>
      <c r="E226" s="102"/>
      <c r="F226" s="105"/>
      <c r="G226" s="102"/>
      <c r="H226" s="93"/>
      <c r="I226" s="45"/>
      <c r="J226" s="8"/>
      <c r="K226" s="8"/>
      <c r="L226" s="8"/>
      <c r="M226" s="8"/>
      <c r="N226" s="8"/>
      <c r="O226" s="8"/>
      <c r="P226" s="8"/>
      <c r="Q226" s="8"/>
      <c r="R226" s="13"/>
    </row>
    <row r="227" spans="1:18" ht="14" customHeight="1">
      <c r="A227" s="16"/>
      <c r="B227" s="53"/>
      <c r="C227" s="54" t="s">
        <v>392</v>
      </c>
      <c r="D227" s="55" t="s">
        <v>393</v>
      </c>
      <c r="E227" s="102"/>
      <c r="F227" s="105"/>
      <c r="G227" s="102"/>
      <c r="H227" s="93"/>
      <c r="I227" s="45"/>
      <c r="J227" s="8"/>
      <c r="K227" s="8"/>
      <c r="L227" s="8"/>
      <c r="M227" s="8"/>
      <c r="N227" s="8"/>
      <c r="O227" s="8"/>
      <c r="P227" s="8"/>
      <c r="Q227" s="8"/>
      <c r="R227" s="13"/>
    </row>
    <row r="228" spans="1:18" ht="14" customHeight="1">
      <c r="A228" s="16"/>
      <c r="B228" s="53"/>
      <c r="C228" s="54" t="s">
        <v>394</v>
      </c>
      <c r="D228" s="55" t="s">
        <v>395</v>
      </c>
      <c r="E228" s="102"/>
      <c r="F228" s="105"/>
      <c r="G228" s="102"/>
      <c r="H228" s="93"/>
      <c r="I228" s="45"/>
      <c r="J228" s="8"/>
      <c r="K228" s="8"/>
      <c r="L228" s="8"/>
      <c r="M228" s="8"/>
      <c r="N228" s="8"/>
      <c r="O228" s="8"/>
      <c r="P228" s="8"/>
      <c r="Q228" s="8"/>
      <c r="R228" s="13"/>
    </row>
    <row r="229" spans="1:18" ht="14" customHeight="1">
      <c r="A229" s="16"/>
      <c r="B229" s="53"/>
      <c r="C229" s="54" t="s">
        <v>396</v>
      </c>
      <c r="D229" s="55" t="s">
        <v>397</v>
      </c>
      <c r="E229" s="102"/>
      <c r="F229" s="105"/>
      <c r="G229" s="102"/>
      <c r="H229" s="93"/>
      <c r="I229" s="45"/>
      <c r="J229" s="8"/>
      <c r="K229" s="8"/>
      <c r="L229" s="8"/>
      <c r="M229" s="8"/>
      <c r="N229" s="8"/>
      <c r="O229" s="8"/>
      <c r="P229" s="8"/>
      <c r="Q229" s="8"/>
      <c r="R229" s="13"/>
    </row>
    <row r="230" spans="1:18" ht="14" customHeight="1">
      <c r="A230" s="16"/>
      <c r="B230" s="53"/>
      <c r="C230" s="54" t="s">
        <v>398</v>
      </c>
      <c r="D230" s="55" t="s">
        <v>399</v>
      </c>
      <c r="E230" s="102"/>
      <c r="F230" s="92"/>
      <c r="G230" s="102"/>
      <c r="H230" s="93"/>
      <c r="I230" s="45"/>
      <c r="J230" s="8"/>
      <c r="K230" s="8"/>
      <c r="L230" s="8"/>
      <c r="M230" s="8"/>
      <c r="N230" s="8"/>
      <c r="O230" s="8"/>
      <c r="P230" s="8"/>
      <c r="Q230" s="8"/>
      <c r="R230" s="13"/>
    </row>
    <row r="231" spans="1:18" ht="14" customHeight="1">
      <c r="A231" s="16"/>
      <c r="B231" s="53"/>
      <c r="C231" s="54" t="s">
        <v>400</v>
      </c>
      <c r="D231" s="55" t="s">
        <v>401</v>
      </c>
      <c r="E231" s="102"/>
      <c r="F231" s="92"/>
      <c r="G231" s="102"/>
      <c r="H231" s="93"/>
      <c r="I231" s="45"/>
      <c r="J231" s="8"/>
      <c r="K231" s="8"/>
      <c r="L231" s="8"/>
      <c r="M231" s="8"/>
      <c r="N231" s="8"/>
      <c r="O231" s="8"/>
      <c r="P231" s="8"/>
      <c r="Q231" s="8"/>
      <c r="R231" s="13"/>
    </row>
    <row r="232" spans="1:18" ht="14" customHeight="1">
      <c r="A232" s="16"/>
      <c r="B232" s="53"/>
      <c r="C232" s="54" t="s">
        <v>402</v>
      </c>
      <c r="D232" s="55" t="s">
        <v>403</v>
      </c>
      <c r="E232" s="102"/>
      <c r="F232" s="92"/>
      <c r="G232" s="102"/>
      <c r="H232" s="93"/>
      <c r="I232" s="45"/>
      <c r="J232" s="8"/>
      <c r="K232" s="8"/>
      <c r="L232" s="8"/>
      <c r="M232" s="8"/>
      <c r="N232" s="8"/>
      <c r="O232" s="8"/>
      <c r="P232" s="8"/>
      <c r="Q232" s="8"/>
      <c r="R232" s="13"/>
    </row>
    <row r="233" spans="1:18" ht="14" customHeight="1">
      <c r="A233" s="16"/>
      <c r="B233" s="53"/>
      <c r="C233" s="54" t="s">
        <v>404</v>
      </c>
      <c r="D233" s="55" t="s">
        <v>405</v>
      </c>
      <c r="E233" s="102"/>
      <c r="F233" s="92"/>
      <c r="G233" s="102"/>
      <c r="H233" s="93"/>
      <c r="I233" s="45"/>
      <c r="J233" s="8"/>
      <c r="K233" s="8"/>
      <c r="L233" s="8"/>
      <c r="M233" s="8"/>
      <c r="N233" s="8"/>
      <c r="O233" s="8"/>
      <c r="P233" s="8"/>
      <c r="Q233" s="8"/>
      <c r="R233" s="13"/>
    </row>
    <row r="234" spans="1:18" ht="14" customHeight="1">
      <c r="A234" s="16"/>
      <c r="B234" s="53"/>
      <c r="C234" s="54" t="s">
        <v>406</v>
      </c>
      <c r="D234" s="55" t="s">
        <v>407</v>
      </c>
      <c r="E234" s="102"/>
      <c r="F234" s="92"/>
      <c r="G234" s="102"/>
      <c r="H234" s="93"/>
      <c r="I234" s="45"/>
      <c r="J234" s="8"/>
      <c r="K234" s="8"/>
      <c r="L234" s="8"/>
      <c r="M234" s="8"/>
      <c r="N234" s="8"/>
      <c r="O234" s="8"/>
      <c r="P234" s="8"/>
      <c r="Q234" s="8"/>
      <c r="R234" s="13"/>
    </row>
    <row r="235" spans="1:18" ht="15" customHeight="1" thickBot="1">
      <c r="A235" s="16"/>
      <c r="B235" s="53"/>
      <c r="C235" s="60" t="s">
        <v>408</v>
      </c>
      <c r="D235" s="61" t="s">
        <v>409</v>
      </c>
      <c r="E235" s="103"/>
      <c r="F235" s="95"/>
      <c r="G235" s="103"/>
      <c r="H235" s="96"/>
      <c r="I235" s="45"/>
      <c r="J235" s="8"/>
      <c r="K235" s="8"/>
      <c r="L235" s="8"/>
      <c r="M235" s="8"/>
      <c r="N235" s="8"/>
      <c r="O235" s="8"/>
      <c r="P235" s="8"/>
      <c r="Q235" s="8"/>
      <c r="R235" s="13"/>
    </row>
    <row r="236" spans="1:18" ht="15" customHeight="1" thickBot="1">
      <c r="A236" s="16"/>
      <c r="B236" s="53"/>
      <c r="C236" s="632" t="s">
        <v>25</v>
      </c>
      <c r="D236" s="650"/>
      <c r="E236" s="67">
        <f>SUM(E225:E235)</f>
        <v>0</v>
      </c>
      <c r="F236" s="97">
        <f>SUM(F225:F235)</f>
        <v>0</v>
      </c>
      <c r="G236" s="67">
        <f>SUM(G225:G235)</f>
        <v>0</v>
      </c>
      <c r="H236" s="98">
        <f>SUM(H225:H235)</f>
        <v>0</v>
      </c>
      <c r="I236" s="45"/>
      <c r="J236" s="8"/>
      <c r="K236" s="8"/>
      <c r="L236" s="8"/>
      <c r="M236" s="8"/>
      <c r="N236" s="8"/>
      <c r="O236" s="8"/>
      <c r="P236" s="8"/>
      <c r="Q236" s="8"/>
      <c r="R236" s="13"/>
    </row>
    <row r="237" spans="1:18" ht="15" customHeight="1" thickBot="1">
      <c r="A237" s="16"/>
      <c r="B237" s="39"/>
      <c r="C237" s="70"/>
      <c r="D237" s="71"/>
      <c r="E237" s="72"/>
      <c r="F237" s="73"/>
      <c r="G237" s="70"/>
      <c r="H237" s="80"/>
      <c r="I237" s="17"/>
      <c r="J237" s="8"/>
      <c r="K237" s="8"/>
      <c r="L237" s="8"/>
      <c r="M237" s="8"/>
      <c r="N237" s="8"/>
      <c r="O237" s="8"/>
      <c r="P237" s="8"/>
      <c r="Q237" s="8"/>
      <c r="R237" s="13"/>
    </row>
    <row r="238" spans="1:18" ht="15" customHeight="1" thickBot="1">
      <c r="A238" s="35"/>
      <c r="B238" s="75" t="s">
        <v>410</v>
      </c>
      <c r="C238" s="632" t="s">
        <v>411</v>
      </c>
      <c r="D238" s="647"/>
      <c r="E238" s="647"/>
      <c r="F238" s="648"/>
      <c r="G238" s="651" t="s">
        <v>1004</v>
      </c>
      <c r="H238" s="652"/>
      <c r="I238" s="45"/>
      <c r="J238" s="8"/>
      <c r="K238" s="8"/>
      <c r="L238" s="8"/>
      <c r="M238" s="8"/>
      <c r="N238" s="8"/>
      <c r="O238" s="8"/>
      <c r="P238" s="8"/>
      <c r="Q238" s="8"/>
      <c r="R238" s="13"/>
    </row>
    <row r="239" spans="1:18" ht="14" customHeight="1">
      <c r="A239" s="16"/>
      <c r="B239" s="46"/>
      <c r="C239" s="47" t="s">
        <v>412</v>
      </c>
      <c r="D239" s="48" t="s">
        <v>413</v>
      </c>
      <c r="E239" s="101"/>
      <c r="F239" s="90"/>
      <c r="G239" s="101"/>
      <c r="H239" s="91"/>
      <c r="I239" s="45"/>
      <c r="J239" s="8"/>
      <c r="K239" s="8"/>
      <c r="L239" s="8"/>
      <c r="M239" s="8"/>
      <c r="N239" s="8"/>
      <c r="O239" s="8"/>
      <c r="P239" s="8"/>
      <c r="Q239" s="8"/>
      <c r="R239" s="13"/>
    </row>
    <row r="240" spans="1:18" ht="14" customHeight="1">
      <c r="A240" s="16"/>
      <c r="B240" s="53"/>
      <c r="C240" s="54" t="s">
        <v>414</v>
      </c>
      <c r="D240" s="55" t="s">
        <v>415</v>
      </c>
      <c r="E240" s="102"/>
      <c r="F240" s="92"/>
      <c r="G240" s="102"/>
      <c r="H240" s="93"/>
      <c r="I240" s="45"/>
      <c r="J240" s="8"/>
      <c r="K240" s="8"/>
      <c r="L240" s="8"/>
      <c r="M240" s="8"/>
      <c r="N240" s="8"/>
      <c r="O240" s="8"/>
      <c r="P240" s="8"/>
      <c r="Q240" s="8"/>
      <c r="R240" s="13"/>
    </row>
    <row r="241" spans="1:18" ht="14" customHeight="1">
      <c r="A241" s="16"/>
      <c r="B241" s="53"/>
      <c r="C241" s="54" t="s">
        <v>416</v>
      </c>
      <c r="D241" s="55" t="s">
        <v>417</v>
      </c>
      <c r="E241" s="102"/>
      <c r="F241" s="92"/>
      <c r="G241" s="102"/>
      <c r="H241" s="93"/>
      <c r="I241" s="45"/>
      <c r="J241" s="8"/>
      <c r="K241" s="8"/>
      <c r="L241" s="8"/>
      <c r="M241" s="8"/>
      <c r="N241" s="8"/>
      <c r="O241" s="8"/>
      <c r="P241" s="8"/>
      <c r="Q241" s="8"/>
      <c r="R241" s="13"/>
    </row>
    <row r="242" spans="1:18" ht="15" customHeight="1" thickBot="1">
      <c r="A242" s="16"/>
      <c r="B242" s="53"/>
      <c r="C242" s="60" t="s">
        <v>418</v>
      </c>
      <c r="D242" s="61" t="s">
        <v>419</v>
      </c>
      <c r="E242" s="103"/>
      <c r="F242" s="95"/>
      <c r="G242" s="103"/>
      <c r="H242" s="96"/>
      <c r="I242" s="45"/>
      <c r="J242" s="8"/>
      <c r="K242" s="8"/>
      <c r="L242" s="8"/>
      <c r="M242" s="8"/>
      <c r="N242" s="8"/>
      <c r="O242" s="8"/>
      <c r="P242" s="8"/>
      <c r="Q242" s="8"/>
      <c r="R242" s="13"/>
    </row>
    <row r="243" spans="1:18" ht="15" customHeight="1" thickBot="1">
      <c r="A243" s="16"/>
      <c r="B243" s="53"/>
      <c r="C243" s="632" t="s">
        <v>25</v>
      </c>
      <c r="D243" s="650"/>
      <c r="E243" s="104">
        <f>SUM(E239:E242)</f>
        <v>0</v>
      </c>
      <c r="F243" s="97">
        <f>SUM(F239:F242)</f>
        <v>0</v>
      </c>
      <c r="G243" s="104">
        <f>SUM(G239:G242)</f>
        <v>0</v>
      </c>
      <c r="H243" s="98">
        <f>SUM(H239:H242)</f>
        <v>0</v>
      </c>
      <c r="I243" s="45"/>
      <c r="J243" s="8"/>
      <c r="K243" s="8"/>
      <c r="L243" s="8"/>
      <c r="M243" s="8"/>
      <c r="N243" s="8"/>
      <c r="O243" s="8"/>
      <c r="P243" s="8"/>
      <c r="Q243" s="8"/>
      <c r="R243" s="13"/>
    </row>
    <row r="244" spans="1:18" ht="15" customHeight="1" thickBot="1">
      <c r="A244" s="16"/>
      <c r="B244" s="39"/>
      <c r="C244" s="70"/>
      <c r="D244" s="71"/>
      <c r="E244" s="72"/>
      <c r="F244" s="73"/>
      <c r="G244" s="70"/>
      <c r="H244" s="80"/>
      <c r="I244" s="17"/>
      <c r="J244" s="8"/>
      <c r="K244" s="8"/>
      <c r="L244" s="8"/>
      <c r="M244" s="8"/>
      <c r="N244" s="8"/>
      <c r="O244" s="8"/>
      <c r="P244" s="8"/>
      <c r="Q244" s="8"/>
      <c r="R244" s="13"/>
    </row>
    <row r="245" spans="1:18" ht="15" customHeight="1" thickBot="1">
      <c r="A245" s="35"/>
      <c r="B245" s="75" t="s">
        <v>420</v>
      </c>
      <c r="C245" s="632" t="s">
        <v>421</v>
      </c>
      <c r="D245" s="647"/>
      <c r="E245" s="647"/>
      <c r="F245" s="648"/>
      <c r="G245" s="651" t="s">
        <v>1004</v>
      </c>
      <c r="H245" s="652"/>
      <c r="I245" s="45"/>
      <c r="J245" s="8"/>
      <c r="K245" s="8"/>
      <c r="L245" s="8"/>
      <c r="M245" s="8"/>
      <c r="N245" s="8"/>
      <c r="O245" s="8"/>
      <c r="P245" s="8"/>
      <c r="Q245" s="8"/>
      <c r="R245" s="13"/>
    </row>
    <row r="246" spans="1:18" ht="14" customHeight="1">
      <c r="A246" s="16"/>
      <c r="B246" s="46"/>
      <c r="C246" s="47" t="s">
        <v>422</v>
      </c>
      <c r="D246" s="48" t="s">
        <v>423</v>
      </c>
      <c r="E246" s="101"/>
      <c r="F246" s="90"/>
      <c r="G246" s="101"/>
      <c r="H246" s="91"/>
      <c r="I246" s="45"/>
      <c r="J246" s="8"/>
      <c r="K246" s="8"/>
      <c r="L246" s="8"/>
      <c r="M246" s="8"/>
      <c r="N246" s="8"/>
      <c r="O246" s="8"/>
      <c r="P246" s="8"/>
      <c r="Q246" s="8"/>
      <c r="R246" s="13"/>
    </row>
    <row r="247" spans="1:18" ht="14" customHeight="1">
      <c r="A247" s="16"/>
      <c r="B247" s="53"/>
      <c r="C247" s="54" t="s">
        <v>424</v>
      </c>
      <c r="D247" s="55" t="s">
        <v>425</v>
      </c>
      <c r="E247" s="102"/>
      <c r="F247" s="92"/>
      <c r="G247" s="102"/>
      <c r="H247" s="93"/>
      <c r="I247" s="45"/>
      <c r="J247" s="8"/>
      <c r="K247" s="8"/>
      <c r="L247" s="8"/>
      <c r="M247" s="8"/>
      <c r="N247" s="8"/>
      <c r="O247" s="8"/>
      <c r="P247" s="8"/>
      <c r="Q247" s="8"/>
      <c r="R247" s="13"/>
    </row>
    <row r="248" spans="1:18" ht="14" customHeight="1">
      <c r="A248" s="16"/>
      <c r="B248" s="53"/>
      <c r="C248" s="54" t="s">
        <v>426</v>
      </c>
      <c r="D248" s="55" t="s">
        <v>427</v>
      </c>
      <c r="E248" s="102"/>
      <c r="F248" s="92"/>
      <c r="G248" s="102"/>
      <c r="H248" s="93"/>
      <c r="I248" s="45"/>
      <c r="J248" s="8"/>
      <c r="K248" s="8"/>
      <c r="L248" s="8"/>
      <c r="M248" s="8"/>
      <c r="N248" s="8"/>
      <c r="O248" s="8"/>
      <c r="P248" s="8"/>
      <c r="Q248" s="8"/>
      <c r="R248" s="13"/>
    </row>
    <row r="249" spans="1:18" ht="14" customHeight="1">
      <c r="A249" s="16"/>
      <c r="B249" s="53"/>
      <c r="C249" s="54" t="s">
        <v>428</v>
      </c>
      <c r="D249" s="55" t="s">
        <v>429</v>
      </c>
      <c r="E249" s="102"/>
      <c r="F249" s="92"/>
      <c r="G249" s="102"/>
      <c r="H249" s="93"/>
      <c r="I249" s="45"/>
      <c r="J249" s="8"/>
      <c r="K249" s="8"/>
      <c r="L249" s="8"/>
      <c r="M249" s="8"/>
      <c r="N249" s="8"/>
      <c r="O249" s="8"/>
      <c r="P249" s="8"/>
      <c r="Q249" s="8"/>
      <c r="R249" s="13"/>
    </row>
    <row r="250" spans="1:18" ht="14" customHeight="1">
      <c r="A250" s="16"/>
      <c r="B250" s="53"/>
      <c r="C250" s="54" t="s">
        <v>430</v>
      </c>
      <c r="D250" s="55" t="s">
        <v>431</v>
      </c>
      <c r="E250" s="102"/>
      <c r="F250" s="92"/>
      <c r="G250" s="102"/>
      <c r="H250" s="93"/>
      <c r="I250" s="45"/>
      <c r="J250" s="8"/>
      <c r="K250" s="8"/>
      <c r="L250" s="8"/>
      <c r="M250" s="8"/>
      <c r="N250" s="8"/>
      <c r="O250" s="8"/>
      <c r="P250" s="8"/>
      <c r="Q250" s="8"/>
      <c r="R250" s="13"/>
    </row>
    <row r="251" spans="1:18" ht="14" customHeight="1">
      <c r="A251" s="16"/>
      <c r="B251" s="53"/>
      <c r="C251" s="54" t="s">
        <v>432</v>
      </c>
      <c r="D251" s="55" t="s">
        <v>433</v>
      </c>
      <c r="E251" s="102"/>
      <c r="F251" s="92"/>
      <c r="G251" s="102"/>
      <c r="H251" s="93"/>
      <c r="I251" s="45"/>
      <c r="J251" s="8"/>
      <c r="K251" s="8"/>
      <c r="L251" s="8"/>
      <c r="M251" s="8"/>
      <c r="N251" s="8"/>
      <c r="O251" s="8"/>
      <c r="P251" s="8"/>
      <c r="Q251" s="8"/>
      <c r="R251" s="13"/>
    </row>
    <row r="252" spans="1:18" ht="14" customHeight="1">
      <c r="A252" s="16"/>
      <c r="B252" s="53"/>
      <c r="C252" s="54" t="s">
        <v>434</v>
      </c>
      <c r="D252" s="55" t="s">
        <v>435</v>
      </c>
      <c r="E252" s="102"/>
      <c r="F252" s="92"/>
      <c r="G252" s="102"/>
      <c r="H252" s="93"/>
      <c r="I252" s="45"/>
      <c r="J252" s="8"/>
      <c r="K252" s="8"/>
      <c r="L252" s="8"/>
      <c r="M252" s="8"/>
      <c r="N252" s="8"/>
      <c r="O252" s="8"/>
      <c r="P252" s="8"/>
      <c r="Q252" s="8"/>
      <c r="R252" s="13"/>
    </row>
    <row r="253" spans="1:18" ht="14" customHeight="1">
      <c r="A253" s="16"/>
      <c r="B253" s="53"/>
      <c r="C253" s="54" t="s">
        <v>436</v>
      </c>
      <c r="D253" s="55" t="s">
        <v>437</v>
      </c>
      <c r="E253" s="102"/>
      <c r="F253" s="92"/>
      <c r="G253" s="102"/>
      <c r="H253" s="93"/>
      <c r="I253" s="45"/>
      <c r="J253" s="8"/>
      <c r="K253" s="8"/>
      <c r="L253" s="8"/>
      <c r="M253" s="8"/>
      <c r="N253" s="8"/>
      <c r="O253" s="8"/>
      <c r="P253" s="8"/>
      <c r="Q253" s="8"/>
      <c r="R253" s="13"/>
    </row>
    <row r="254" spans="1:18" ht="14" customHeight="1">
      <c r="A254" s="16"/>
      <c r="B254" s="53"/>
      <c r="C254" s="54" t="s">
        <v>438</v>
      </c>
      <c r="D254" s="55" t="s">
        <v>439</v>
      </c>
      <c r="E254" s="102"/>
      <c r="F254" s="92"/>
      <c r="G254" s="102"/>
      <c r="H254" s="93"/>
      <c r="I254" s="45"/>
      <c r="J254" s="8"/>
      <c r="K254" s="8"/>
      <c r="L254" s="8"/>
      <c r="M254" s="8"/>
      <c r="N254" s="8"/>
      <c r="O254" s="8"/>
      <c r="P254" s="8"/>
      <c r="Q254" s="8"/>
      <c r="R254" s="13"/>
    </row>
    <row r="255" spans="1:18" ht="14" customHeight="1">
      <c r="A255" s="16"/>
      <c r="B255" s="53"/>
      <c r="C255" s="54" t="s">
        <v>440</v>
      </c>
      <c r="D255" s="55" t="s">
        <v>441</v>
      </c>
      <c r="E255" s="102"/>
      <c r="F255" s="92"/>
      <c r="G255" s="102"/>
      <c r="H255" s="93"/>
      <c r="I255" s="45"/>
      <c r="J255" s="8"/>
      <c r="K255" s="8"/>
      <c r="L255" s="8"/>
      <c r="M255" s="8"/>
      <c r="N255" s="8"/>
      <c r="O255" s="8"/>
      <c r="P255" s="8"/>
      <c r="Q255" s="8"/>
      <c r="R255" s="13"/>
    </row>
    <row r="256" spans="1:18" ht="14" customHeight="1">
      <c r="A256" s="16"/>
      <c r="B256" s="53"/>
      <c r="C256" s="54" t="s">
        <v>442</v>
      </c>
      <c r="D256" s="55" t="s">
        <v>443</v>
      </c>
      <c r="E256" s="102"/>
      <c r="F256" s="92"/>
      <c r="G256" s="102"/>
      <c r="H256" s="93"/>
      <c r="I256" s="45"/>
      <c r="J256" s="8"/>
      <c r="K256" s="8"/>
      <c r="L256" s="8"/>
      <c r="M256" s="8"/>
      <c r="N256" s="8"/>
      <c r="O256" s="8"/>
      <c r="P256" s="8"/>
      <c r="Q256" s="8"/>
      <c r="R256" s="13"/>
    </row>
    <row r="257" spans="1:18" ht="14" customHeight="1">
      <c r="A257" s="16"/>
      <c r="B257" s="53"/>
      <c r="C257" s="54" t="s">
        <v>444</v>
      </c>
      <c r="D257" s="55" t="s">
        <v>445</v>
      </c>
      <c r="E257" s="102"/>
      <c r="F257" s="92"/>
      <c r="G257" s="102"/>
      <c r="H257" s="93"/>
      <c r="I257" s="45"/>
      <c r="J257" s="8"/>
      <c r="K257" s="8"/>
      <c r="L257" s="8"/>
      <c r="M257" s="8"/>
      <c r="N257" s="8"/>
      <c r="O257" s="8"/>
      <c r="P257" s="8"/>
      <c r="Q257" s="8"/>
      <c r="R257" s="13"/>
    </row>
    <row r="258" spans="1:18" ht="14" customHeight="1">
      <c r="A258" s="16"/>
      <c r="B258" s="53"/>
      <c r="C258" s="54" t="s">
        <v>446</v>
      </c>
      <c r="D258" s="55" t="s">
        <v>447</v>
      </c>
      <c r="E258" s="102"/>
      <c r="F258" s="92"/>
      <c r="G258" s="102"/>
      <c r="H258" s="93"/>
      <c r="I258" s="45"/>
      <c r="J258" s="8"/>
      <c r="K258" s="8"/>
      <c r="L258" s="8"/>
      <c r="M258" s="8"/>
      <c r="N258" s="8"/>
      <c r="O258" s="8"/>
      <c r="P258" s="8"/>
      <c r="Q258" s="8"/>
      <c r="R258" s="13"/>
    </row>
    <row r="259" spans="1:18" ht="14" customHeight="1">
      <c r="A259" s="16"/>
      <c r="B259" s="53"/>
      <c r="C259" s="54" t="s">
        <v>448</v>
      </c>
      <c r="D259" s="55" t="s">
        <v>449</v>
      </c>
      <c r="E259" s="102"/>
      <c r="F259" s="92"/>
      <c r="G259" s="102"/>
      <c r="H259" s="93"/>
      <c r="I259" s="45"/>
      <c r="J259" s="8"/>
      <c r="K259" s="8"/>
      <c r="L259" s="8"/>
      <c r="M259" s="8"/>
      <c r="N259" s="8"/>
      <c r="O259" s="8"/>
      <c r="P259" s="8"/>
      <c r="Q259" s="8"/>
      <c r="R259" s="13"/>
    </row>
    <row r="260" spans="1:18" ht="14" customHeight="1">
      <c r="A260" s="16"/>
      <c r="B260" s="53"/>
      <c r="C260" s="54" t="s">
        <v>450</v>
      </c>
      <c r="D260" s="55" t="s">
        <v>451</v>
      </c>
      <c r="E260" s="102"/>
      <c r="F260" s="92"/>
      <c r="G260" s="102"/>
      <c r="H260" s="93"/>
      <c r="I260" s="45"/>
      <c r="J260" s="8"/>
      <c r="K260" s="8"/>
      <c r="L260" s="8"/>
      <c r="M260" s="8"/>
      <c r="N260" s="8"/>
      <c r="O260" s="8"/>
      <c r="P260" s="8"/>
      <c r="Q260" s="8"/>
      <c r="R260" s="13"/>
    </row>
    <row r="261" spans="1:18" ht="14" customHeight="1">
      <c r="A261" s="16"/>
      <c r="B261" s="53"/>
      <c r="C261" s="54" t="s">
        <v>452</v>
      </c>
      <c r="D261" s="55" t="s">
        <v>453</v>
      </c>
      <c r="E261" s="102"/>
      <c r="F261" s="92"/>
      <c r="G261" s="102"/>
      <c r="H261" s="93"/>
      <c r="I261" s="45"/>
      <c r="J261" s="8"/>
      <c r="K261" s="8"/>
      <c r="L261" s="8"/>
      <c r="M261" s="8"/>
      <c r="N261" s="8"/>
      <c r="O261" s="8"/>
      <c r="P261" s="8"/>
      <c r="Q261" s="8"/>
      <c r="R261" s="13"/>
    </row>
    <row r="262" spans="1:18" ht="14" customHeight="1">
      <c r="A262" s="16"/>
      <c r="B262" s="53"/>
      <c r="C262" s="54" t="s">
        <v>454</v>
      </c>
      <c r="D262" s="55" t="s">
        <v>455</v>
      </c>
      <c r="E262" s="102"/>
      <c r="F262" s="92"/>
      <c r="G262" s="102"/>
      <c r="H262" s="93"/>
      <c r="I262" s="45"/>
      <c r="J262" s="8"/>
      <c r="K262" s="8"/>
      <c r="L262" s="8"/>
      <c r="M262" s="8"/>
      <c r="N262" s="8"/>
      <c r="O262" s="8"/>
      <c r="P262" s="8"/>
      <c r="Q262" s="8"/>
      <c r="R262" s="13"/>
    </row>
    <row r="263" spans="1:18" ht="14" customHeight="1">
      <c r="A263" s="16"/>
      <c r="B263" s="53"/>
      <c r="C263" s="54" t="s">
        <v>456</v>
      </c>
      <c r="D263" s="55" t="s">
        <v>457</v>
      </c>
      <c r="E263" s="102"/>
      <c r="F263" s="92"/>
      <c r="G263" s="102"/>
      <c r="H263" s="93"/>
      <c r="I263" s="45"/>
      <c r="J263" s="8"/>
      <c r="K263" s="8"/>
      <c r="L263" s="8"/>
      <c r="M263" s="8"/>
      <c r="N263" s="8"/>
      <c r="O263" s="8"/>
      <c r="P263" s="8"/>
      <c r="Q263" s="8"/>
      <c r="R263" s="13"/>
    </row>
    <row r="264" spans="1:18" ht="14" customHeight="1">
      <c r="A264" s="16"/>
      <c r="B264" s="53"/>
      <c r="C264" s="54" t="s">
        <v>458</v>
      </c>
      <c r="D264" s="55" t="s">
        <v>459</v>
      </c>
      <c r="E264" s="102"/>
      <c r="F264" s="92"/>
      <c r="G264" s="102"/>
      <c r="H264" s="93"/>
      <c r="I264" s="45"/>
      <c r="J264" s="8"/>
      <c r="K264" s="8"/>
      <c r="L264" s="8"/>
      <c r="M264" s="8"/>
      <c r="N264" s="8"/>
      <c r="O264" s="8"/>
      <c r="P264" s="8"/>
      <c r="Q264" s="8"/>
      <c r="R264" s="13"/>
    </row>
    <row r="265" spans="1:18" ht="14" customHeight="1">
      <c r="A265" s="16"/>
      <c r="B265" s="53"/>
      <c r="C265" s="54" t="s">
        <v>460</v>
      </c>
      <c r="D265" s="55" t="s">
        <v>461</v>
      </c>
      <c r="E265" s="102"/>
      <c r="F265" s="92"/>
      <c r="G265" s="102"/>
      <c r="H265" s="93"/>
      <c r="I265" s="45"/>
      <c r="J265" s="8"/>
      <c r="K265" s="8"/>
      <c r="L265" s="8"/>
      <c r="M265" s="8"/>
      <c r="N265" s="8"/>
      <c r="O265" s="8"/>
      <c r="P265" s="8"/>
      <c r="Q265" s="8"/>
      <c r="R265" s="13"/>
    </row>
    <row r="266" spans="1:18" ht="14" customHeight="1">
      <c r="A266" s="16"/>
      <c r="B266" s="53"/>
      <c r="C266" s="54" t="s">
        <v>462</v>
      </c>
      <c r="D266" s="55" t="s">
        <v>463</v>
      </c>
      <c r="E266" s="102"/>
      <c r="F266" s="92"/>
      <c r="G266" s="102"/>
      <c r="H266" s="93"/>
      <c r="I266" s="45"/>
      <c r="J266" s="8"/>
      <c r="K266" s="8"/>
      <c r="L266" s="8"/>
      <c r="M266" s="8"/>
      <c r="N266" s="8"/>
      <c r="O266" s="8"/>
      <c r="P266" s="8"/>
      <c r="Q266" s="8"/>
      <c r="R266" s="13"/>
    </row>
    <row r="267" spans="1:18" ht="15" customHeight="1" thickBot="1">
      <c r="A267" s="16"/>
      <c r="B267" s="53"/>
      <c r="C267" s="60" t="s">
        <v>464</v>
      </c>
      <c r="D267" s="61" t="s">
        <v>465</v>
      </c>
      <c r="E267" s="103"/>
      <c r="F267" s="95"/>
      <c r="G267" s="103"/>
      <c r="H267" s="96"/>
      <c r="I267" s="45"/>
      <c r="J267" s="8"/>
      <c r="K267" s="8"/>
      <c r="L267" s="8"/>
      <c r="M267" s="8"/>
      <c r="N267" s="8"/>
      <c r="O267" s="8"/>
      <c r="P267" s="8"/>
      <c r="Q267" s="8"/>
      <c r="R267" s="13"/>
    </row>
    <row r="268" spans="1:18" ht="15" customHeight="1" thickBot="1">
      <c r="A268" s="16"/>
      <c r="B268" s="53"/>
      <c r="C268" s="632" t="s">
        <v>25</v>
      </c>
      <c r="D268" s="650"/>
      <c r="E268" s="104">
        <f>SUM(E246:E267)</f>
        <v>0</v>
      </c>
      <c r="F268" s="97">
        <f>SUM(F246:F267)</f>
        <v>0</v>
      </c>
      <c r="G268" s="104">
        <f>SUM(G246:G267)</f>
        <v>0</v>
      </c>
      <c r="H268" s="98">
        <f>SUM(H246:H267)</f>
        <v>0</v>
      </c>
      <c r="I268" s="45"/>
      <c r="J268" s="8"/>
      <c r="K268" s="8"/>
      <c r="L268" s="8"/>
      <c r="M268" s="8"/>
      <c r="N268" s="8"/>
      <c r="O268" s="8"/>
      <c r="P268" s="8"/>
      <c r="Q268" s="8"/>
      <c r="R268" s="13"/>
    </row>
    <row r="269" spans="1:18" ht="15" customHeight="1" thickBot="1">
      <c r="A269" s="16"/>
      <c r="B269" s="39"/>
      <c r="C269" s="70"/>
      <c r="D269" s="71"/>
      <c r="E269" s="72"/>
      <c r="F269" s="73"/>
      <c r="G269" s="70"/>
      <c r="H269" s="80"/>
      <c r="I269" s="17"/>
      <c r="J269" s="8"/>
      <c r="K269" s="8"/>
      <c r="L269" s="8"/>
      <c r="M269" s="8"/>
      <c r="N269" s="8"/>
      <c r="O269" s="8"/>
      <c r="P269" s="8"/>
      <c r="Q269" s="8"/>
      <c r="R269" s="13"/>
    </row>
    <row r="270" spans="1:18" ht="15" customHeight="1" thickBot="1">
      <c r="A270" s="35"/>
      <c r="B270" s="75" t="s">
        <v>466</v>
      </c>
      <c r="C270" s="632" t="s">
        <v>467</v>
      </c>
      <c r="D270" s="647"/>
      <c r="E270" s="647"/>
      <c r="F270" s="648"/>
      <c r="G270" s="651" t="s">
        <v>1004</v>
      </c>
      <c r="H270" s="652"/>
      <c r="I270" s="45"/>
      <c r="J270" s="8"/>
      <c r="K270" s="8"/>
      <c r="L270" s="8"/>
      <c r="M270" s="8"/>
      <c r="N270" s="8"/>
      <c r="O270" s="8"/>
      <c r="P270" s="8"/>
      <c r="Q270" s="8"/>
      <c r="R270" s="13"/>
    </row>
    <row r="271" spans="1:18" ht="14" customHeight="1">
      <c r="A271" s="16"/>
      <c r="B271" s="46"/>
      <c r="C271" s="47" t="s">
        <v>468</v>
      </c>
      <c r="D271" s="48" t="s">
        <v>469</v>
      </c>
      <c r="E271" s="101"/>
      <c r="F271" s="90"/>
      <c r="G271" s="101"/>
      <c r="H271" s="91"/>
      <c r="I271" s="45"/>
      <c r="J271" s="8"/>
      <c r="K271" s="8"/>
      <c r="L271" s="8"/>
      <c r="M271" s="8"/>
      <c r="N271" s="8"/>
      <c r="O271" s="8"/>
      <c r="P271" s="8"/>
      <c r="Q271" s="8"/>
      <c r="R271" s="13"/>
    </row>
    <row r="272" spans="1:18" ht="14" customHeight="1">
      <c r="A272" s="16"/>
      <c r="B272" s="53"/>
      <c r="C272" s="54" t="s">
        <v>470</v>
      </c>
      <c r="D272" s="55" t="s">
        <v>471</v>
      </c>
      <c r="E272" s="102"/>
      <c r="F272" s="92"/>
      <c r="G272" s="102"/>
      <c r="H272" s="93"/>
      <c r="I272" s="45"/>
      <c r="J272" s="8"/>
      <c r="K272" s="8"/>
      <c r="L272" s="8"/>
      <c r="M272" s="8"/>
      <c r="N272" s="8"/>
      <c r="O272" s="8"/>
      <c r="P272" s="8"/>
      <c r="Q272" s="8"/>
      <c r="R272" s="13"/>
    </row>
    <row r="273" spans="1:18" ht="14" customHeight="1">
      <c r="A273" s="16"/>
      <c r="B273" s="53"/>
      <c r="C273" s="54" t="s">
        <v>472</v>
      </c>
      <c r="D273" s="55" t="s">
        <v>473</v>
      </c>
      <c r="E273" s="102"/>
      <c r="F273" s="92"/>
      <c r="G273" s="102"/>
      <c r="H273" s="93"/>
      <c r="I273" s="45"/>
      <c r="J273" s="8"/>
      <c r="K273" s="8"/>
      <c r="L273" s="8"/>
      <c r="M273" s="8"/>
      <c r="N273" s="8"/>
      <c r="O273" s="8"/>
      <c r="P273" s="8"/>
      <c r="Q273" s="8"/>
      <c r="R273" s="13"/>
    </row>
    <row r="274" spans="1:18" ht="14" customHeight="1">
      <c r="A274" s="16"/>
      <c r="B274" s="53"/>
      <c r="C274" s="54" t="s">
        <v>474</v>
      </c>
      <c r="D274" s="55" t="s">
        <v>475</v>
      </c>
      <c r="E274" s="102"/>
      <c r="F274" s="92"/>
      <c r="G274" s="102"/>
      <c r="H274" s="93"/>
      <c r="I274" s="45"/>
      <c r="J274" s="8"/>
      <c r="K274" s="8"/>
      <c r="L274" s="8"/>
      <c r="M274" s="8"/>
      <c r="N274" s="8"/>
      <c r="O274" s="8"/>
      <c r="P274" s="8"/>
      <c r="Q274" s="8"/>
      <c r="R274" s="13"/>
    </row>
    <row r="275" spans="1:18" ht="14" customHeight="1">
      <c r="A275" s="16"/>
      <c r="B275" s="53"/>
      <c r="C275" s="54" t="s">
        <v>476</v>
      </c>
      <c r="D275" s="55" t="s">
        <v>477</v>
      </c>
      <c r="E275" s="102"/>
      <c r="F275" s="92"/>
      <c r="G275" s="102"/>
      <c r="H275" s="93"/>
      <c r="I275" s="45"/>
      <c r="J275" s="8"/>
      <c r="K275" s="8"/>
      <c r="L275" s="8"/>
      <c r="M275" s="8"/>
      <c r="N275" s="8"/>
      <c r="O275" s="8"/>
      <c r="P275" s="8"/>
      <c r="Q275" s="8"/>
      <c r="R275" s="13"/>
    </row>
    <row r="276" spans="1:18" ht="14" customHeight="1">
      <c r="A276" s="16"/>
      <c r="B276" s="53"/>
      <c r="C276" s="54" t="s">
        <v>478</v>
      </c>
      <c r="D276" s="55" t="s">
        <v>479</v>
      </c>
      <c r="E276" s="102"/>
      <c r="F276" s="92"/>
      <c r="G276" s="102"/>
      <c r="H276" s="93"/>
      <c r="I276" s="45"/>
      <c r="J276" s="8"/>
      <c r="K276" s="8"/>
      <c r="L276" s="8"/>
      <c r="M276" s="8"/>
      <c r="N276" s="8"/>
      <c r="O276" s="8"/>
      <c r="P276" s="8"/>
      <c r="Q276" s="8"/>
      <c r="R276" s="13"/>
    </row>
    <row r="277" spans="1:18" ht="14" customHeight="1">
      <c r="A277" s="16"/>
      <c r="B277" s="53"/>
      <c r="C277" s="54" t="s">
        <v>480</v>
      </c>
      <c r="D277" s="55" t="s">
        <v>481</v>
      </c>
      <c r="E277" s="102"/>
      <c r="F277" s="92"/>
      <c r="G277" s="102"/>
      <c r="H277" s="93"/>
      <c r="I277" s="45"/>
      <c r="J277" s="8"/>
      <c r="K277" s="8"/>
      <c r="L277" s="8"/>
      <c r="M277" s="8"/>
      <c r="N277" s="8"/>
      <c r="O277" s="8"/>
      <c r="P277" s="8"/>
      <c r="Q277" s="8"/>
      <c r="R277" s="13"/>
    </row>
    <row r="278" spans="1:18" ht="14" customHeight="1">
      <c r="A278" s="16"/>
      <c r="B278" s="53"/>
      <c r="C278" s="54" t="s">
        <v>482</v>
      </c>
      <c r="D278" s="55" t="s">
        <v>483</v>
      </c>
      <c r="E278" s="102"/>
      <c r="F278" s="92"/>
      <c r="G278" s="102"/>
      <c r="H278" s="93"/>
      <c r="I278" s="45"/>
      <c r="J278" s="8"/>
      <c r="K278" s="8"/>
      <c r="L278" s="8"/>
      <c r="M278" s="8"/>
      <c r="N278" s="8"/>
      <c r="O278" s="8"/>
      <c r="P278" s="8"/>
      <c r="Q278" s="8"/>
      <c r="R278" s="13"/>
    </row>
    <row r="279" spans="1:18" ht="14" customHeight="1">
      <c r="A279" s="16"/>
      <c r="B279" s="53"/>
      <c r="C279" s="54" t="s">
        <v>484</v>
      </c>
      <c r="D279" s="55" t="s">
        <v>485</v>
      </c>
      <c r="E279" s="102"/>
      <c r="F279" s="92"/>
      <c r="G279" s="102"/>
      <c r="H279" s="93"/>
      <c r="I279" s="45"/>
      <c r="J279" s="8"/>
      <c r="K279" s="8"/>
      <c r="L279" s="8"/>
      <c r="M279" s="8"/>
      <c r="N279" s="8"/>
      <c r="O279" s="8"/>
      <c r="P279" s="8"/>
      <c r="Q279" s="8"/>
      <c r="R279" s="13"/>
    </row>
    <row r="280" spans="1:18" ht="14" customHeight="1">
      <c r="A280" s="16"/>
      <c r="B280" s="53"/>
      <c r="C280" s="54" t="s">
        <v>486</v>
      </c>
      <c r="D280" s="55" t="s">
        <v>487</v>
      </c>
      <c r="E280" s="102"/>
      <c r="F280" s="92"/>
      <c r="G280" s="102"/>
      <c r="H280" s="93"/>
      <c r="I280" s="45"/>
      <c r="J280" s="8"/>
      <c r="K280" s="8"/>
      <c r="L280" s="8"/>
      <c r="M280" s="8"/>
      <c r="N280" s="8"/>
      <c r="O280" s="8"/>
      <c r="P280" s="8"/>
      <c r="Q280" s="8"/>
      <c r="R280" s="13"/>
    </row>
    <row r="281" spans="1:18" ht="14" customHeight="1">
      <c r="A281" s="16"/>
      <c r="B281" s="53"/>
      <c r="C281" s="54" t="s">
        <v>488</v>
      </c>
      <c r="D281" s="55" t="s">
        <v>489</v>
      </c>
      <c r="E281" s="102"/>
      <c r="F281" s="92"/>
      <c r="G281" s="102"/>
      <c r="H281" s="93"/>
      <c r="I281" s="45"/>
      <c r="J281" s="8"/>
      <c r="K281" s="8"/>
      <c r="L281" s="8"/>
      <c r="M281" s="8"/>
      <c r="N281" s="8"/>
      <c r="O281" s="8"/>
      <c r="P281" s="8"/>
      <c r="Q281" s="8"/>
      <c r="R281" s="13"/>
    </row>
    <row r="282" spans="1:18" ht="14" customHeight="1">
      <c r="A282" s="16"/>
      <c r="B282" s="53"/>
      <c r="C282" s="54" t="s">
        <v>490</v>
      </c>
      <c r="D282" s="55" t="s">
        <v>491</v>
      </c>
      <c r="E282" s="102"/>
      <c r="F282" s="92"/>
      <c r="G282" s="102"/>
      <c r="H282" s="93"/>
      <c r="I282" s="45"/>
      <c r="J282" s="8"/>
      <c r="K282" s="8"/>
      <c r="L282" s="8"/>
      <c r="M282" s="8"/>
      <c r="N282" s="8"/>
      <c r="O282" s="8"/>
      <c r="P282" s="8"/>
      <c r="Q282" s="8"/>
      <c r="R282" s="13"/>
    </row>
    <row r="283" spans="1:18" ht="14" customHeight="1">
      <c r="A283" s="16"/>
      <c r="B283" s="53"/>
      <c r="C283" s="54" t="s">
        <v>492</v>
      </c>
      <c r="D283" s="55" t="s">
        <v>493</v>
      </c>
      <c r="E283" s="102"/>
      <c r="F283" s="92"/>
      <c r="G283" s="102"/>
      <c r="H283" s="93"/>
      <c r="I283" s="45"/>
      <c r="J283" s="8"/>
      <c r="K283" s="8"/>
      <c r="L283" s="8"/>
      <c r="M283" s="8"/>
      <c r="N283" s="8"/>
      <c r="O283" s="8"/>
      <c r="P283" s="8"/>
      <c r="Q283" s="8"/>
      <c r="R283" s="13"/>
    </row>
    <row r="284" spans="1:18" ht="14" customHeight="1">
      <c r="A284" s="16"/>
      <c r="B284" s="53"/>
      <c r="C284" s="54" t="s">
        <v>494</v>
      </c>
      <c r="D284" s="55" t="s">
        <v>495</v>
      </c>
      <c r="E284" s="102"/>
      <c r="F284" s="92"/>
      <c r="G284" s="102"/>
      <c r="H284" s="93"/>
      <c r="I284" s="45"/>
      <c r="J284" s="8"/>
      <c r="K284" s="8"/>
      <c r="L284" s="8"/>
      <c r="M284" s="8"/>
      <c r="N284" s="8"/>
      <c r="O284" s="8"/>
      <c r="P284" s="8"/>
      <c r="Q284" s="8"/>
      <c r="R284" s="13"/>
    </row>
    <row r="285" spans="1:18" ht="14" customHeight="1">
      <c r="A285" s="16"/>
      <c r="B285" s="53"/>
      <c r="C285" s="54" t="s">
        <v>496</v>
      </c>
      <c r="D285" s="55" t="s">
        <v>497</v>
      </c>
      <c r="E285" s="102"/>
      <c r="F285" s="92"/>
      <c r="G285" s="102"/>
      <c r="H285" s="93"/>
      <c r="I285" s="45"/>
      <c r="J285" s="8"/>
      <c r="K285" s="8"/>
      <c r="L285" s="8"/>
      <c r="M285" s="8"/>
      <c r="N285" s="8"/>
      <c r="O285" s="8"/>
      <c r="P285" s="8"/>
      <c r="Q285" s="8"/>
      <c r="R285" s="13"/>
    </row>
    <row r="286" spans="1:18" ht="14" customHeight="1">
      <c r="A286" s="16"/>
      <c r="B286" s="53"/>
      <c r="C286" s="54" t="s">
        <v>498</v>
      </c>
      <c r="D286" s="55" t="s">
        <v>499</v>
      </c>
      <c r="E286" s="102"/>
      <c r="F286" s="92"/>
      <c r="G286" s="102"/>
      <c r="H286" s="93"/>
      <c r="I286" s="45"/>
      <c r="J286" s="8"/>
      <c r="K286" s="8"/>
      <c r="L286" s="8"/>
      <c r="M286" s="8"/>
      <c r="N286" s="8"/>
      <c r="O286" s="8"/>
      <c r="P286" s="8"/>
      <c r="Q286" s="8"/>
      <c r="R286" s="13"/>
    </row>
    <row r="287" spans="1:18" ht="14" customHeight="1">
      <c r="A287" s="16"/>
      <c r="B287" s="53"/>
      <c r="C287" s="54" t="s">
        <v>500</v>
      </c>
      <c r="D287" s="55" t="s">
        <v>501</v>
      </c>
      <c r="E287" s="102"/>
      <c r="F287" s="92"/>
      <c r="G287" s="102"/>
      <c r="H287" s="93"/>
      <c r="I287" s="45"/>
      <c r="J287" s="8"/>
      <c r="K287" s="8"/>
      <c r="L287" s="8"/>
      <c r="M287" s="8"/>
      <c r="N287" s="8"/>
      <c r="O287" s="8"/>
      <c r="P287" s="8"/>
      <c r="Q287" s="8"/>
      <c r="R287" s="13"/>
    </row>
    <row r="288" spans="1:18" ht="14" customHeight="1">
      <c r="A288" s="16"/>
      <c r="B288" s="53"/>
      <c r="C288" s="54" t="s">
        <v>502</v>
      </c>
      <c r="D288" s="55" t="s">
        <v>503</v>
      </c>
      <c r="E288" s="102"/>
      <c r="F288" s="92"/>
      <c r="G288" s="102"/>
      <c r="H288" s="93"/>
      <c r="I288" s="45"/>
      <c r="J288" s="8"/>
      <c r="K288" s="8"/>
      <c r="L288" s="8"/>
      <c r="M288" s="8"/>
      <c r="N288" s="8"/>
      <c r="O288" s="8"/>
      <c r="P288" s="8"/>
      <c r="Q288" s="8"/>
      <c r="R288" s="13"/>
    </row>
    <row r="289" spans="1:18" ht="14" customHeight="1">
      <c r="A289" s="16"/>
      <c r="B289" s="53"/>
      <c r="C289" s="54" t="s">
        <v>504</v>
      </c>
      <c r="D289" s="55" t="s">
        <v>505</v>
      </c>
      <c r="E289" s="102"/>
      <c r="F289" s="92"/>
      <c r="G289" s="102"/>
      <c r="H289" s="93"/>
      <c r="I289" s="45"/>
      <c r="J289" s="8"/>
      <c r="K289" s="8"/>
      <c r="L289" s="8"/>
      <c r="M289" s="8"/>
      <c r="N289" s="8"/>
      <c r="O289" s="8"/>
      <c r="P289" s="8"/>
      <c r="Q289" s="8"/>
      <c r="R289" s="13"/>
    </row>
    <row r="290" spans="1:18" ht="14" customHeight="1">
      <c r="A290" s="16"/>
      <c r="B290" s="53"/>
      <c r="C290" s="54" t="s">
        <v>506</v>
      </c>
      <c r="D290" s="55" t="s">
        <v>417</v>
      </c>
      <c r="E290" s="102"/>
      <c r="F290" s="92"/>
      <c r="G290" s="102"/>
      <c r="H290" s="93"/>
      <c r="I290" s="45"/>
      <c r="J290" s="8"/>
      <c r="K290" s="8"/>
      <c r="L290" s="8"/>
      <c r="M290" s="8"/>
      <c r="N290" s="8"/>
      <c r="O290" s="8"/>
      <c r="P290" s="8"/>
      <c r="Q290" s="8"/>
      <c r="R290" s="13"/>
    </row>
    <row r="291" spans="1:18" ht="14" customHeight="1">
      <c r="A291" s="16"/>
      <c r="B291" s="53"/>
      <c r="C291" s="54" t="s">
        <v>507</v>
      </c>
      <c r="D291" s="55" t="s">
        <v>383</v>
      </c>
      <c r="E291" s="102"/>
      <c r="F291" s="92"/>
      <c r="G291" s="102"/>
      <c r="H291" s="93"/>
      <c r="I291" s="45"/>
      <c r="J291" s="8"/>
      <c r="K291" s="8"/>
      <c r="L291" s="8"/>
      <c r="M291" s="8"/>
      <c r="N291" s="8"/>
      <c r="O291" s="8"/>
      <c r="P291" s="8"/>
      <c r="Q291" s="8"/>
      <c r="R291" s="13"/>
    </row>
    <row r="292" spans="1:18" ht="15" customHeight="1" thickBot="1">
      <c r="A292" s="16"/>
      <c r="B292" s="53"/>
      <c r="C292" s="60" t="s">
        <v>508</v>
      </c>
      <c r="D292" s="61" t="s">
        <v>509</v>
      </c>
      <c r="E292" s="103"/>
      <c r="F292" s="95"/>
      <c r="G292" s="103"/>
      <c r="H292" s="96"/>
      <c r="I292" s="45"/>
      <c r="J292" s="8"/>
      <c r="K292" s="8"/>
      <c r="L292" s="8"/>
      <c r="M292" s="8"/>
      <c r="N292" s="8"/>
      <c r="O292" s="8"/>
      <c r="P292" s="8"/>
      <c r="Q292" s="8"/>
      <c r="R292" s="13"/>
    </row>
    <row r="293" spans="1:18" ht="15" customHeight="1" thickBot="1">
      <c r="A293" s="16"/>
      <c r="B293" s="53"/>
      <c r="C293" s="632" t="s">
        <v>25</v>
      </c>
      <c r="D293" s="650"/>
      <c r="E293" s="104">
        <f>SUM(E271:E292)</f>
        <v>0</v>
      </c>
      <c r="F293" s="97">
        <f>SUM(F271:F292)</f>
        <v>0</v>
      </c>
      <c r="G293" s="104">
        <f>SUM(G271:G292)</f>
        <v>0</v>
      </c>
      <c r="H293" s="98">
        <f>SUM(H271:H292)</f>
        <v>0</v>
      </c>
      <c r="I293" s="45"/>
      <c r="J293" s="8"/>
      <c r="K293" s="8"/>
      <c r="L293" s="8"/>
      <c r="M293" s="8"/>
      <c r="N293" s="8"/>
      <c r="O293" s="8"/>
      <c r="P293" s="8"/>
      <c r="Q293" s="8"/>
      <c r="R293" s="13"/>
    </row>
    <row r="294" spans="1:18" ht="15" customHeight="1" thickBot="1">
      <c r="A294" s="16"/>
      <c r="B294" s="39"/>
      <c r="C294" s="70"/>
      <c r="D294" s="71"/>
      <c r="E294" s="72"/>
      <c r="F294" s="73"/>
      <c r="G294" s="70"/>
      <c r="H294" s="80"/>
      <c r="I294" s="17"/>
      <c r="J294" s="8"/>
      <c r="K294" s="8"/>
      <c r="L294" s="8"/>
      <c r="M294" s="8"/>
      <c r="N294" s="8"/>
      <c r="O294" s="8"/>
      <c r="P294" s="8"/>
      <c r="Q294" s="8"/>
      <c r="R294" s="13"/>
    </row>
    <row r="295" spans="1:18" ht="15" customHeight="1" thickBot="1">
      <c r="A295" s="35"/>
      <c r="B295" s="75" t="s">
        <v>510</v>
      </c>
      <c r="C295" s="632" t="s">
        <v>511</v>
      </c>
      <c r="D295" s="647"/>
      <c r="E295" s="647"/>
      <c r="F295" s="648"/>
      <c r="G295" s="651" t="s">
        <v>1004</v>
      </c>
      <c r="H295" s="652"/>
      <c r="I295" s="45"/>
      <c r="J295" s="8"/>
      <c r="K295" s="8"/>
      <c r="L295" s="8"/>
      <c r="M295" s="8"/>
      <c r="N295" s="8"/>
      <c r="O295" s="8"/>
      <c r="P295" s="8"/>
      <c r="Q295" s="8"/>
      <c r="R295" s="13"/>
    </row>
    <row r="296" spans="1:18" ht="14" customHeight="1">
      <c r="A296" s="16"/>
      <c r="B296" s="46"/>
      <c r="C296" s="47" t="s">
        <v>512</v>
      </c>
      <c r="D296" s="48" t="s">
        <v>513</v>
      </c>
      <c r="E296" s="101"/>
      <c r="F296" s="90"/>
      <c r="G296" s="101"/>
      <c r="H296" s="91"/>
      <c r="I296" s="45"/>
      <c r="J296" s="8"/>
      <c r="K296" s="8"/>
      <c r="L296" s="8"/>
      <c r="M296" s="8"/>
      <c r="N296" s="8"/>
      <c r="O296" s="8"/>
      <c r="P296" s="8"/>
      <c r="Q296" s="8"/>
      <c r="R296" s="13"/>
    </row>
    <row r="297" spans="1:18" ht="14" customHeight="1">
      <c r="A297" s="16"/>
      <c r="B297" s="53"/>
      <c r="C297" s="54" t="s">
        <v>514</v>
      </c>
      <c r="D297" s="55" t="s">
        <v>515</v>
      </c>
      <c r="E297" s="102"/>
      <c r="F297" s="92"/>
      <c r="G297" s="102"/>
      <c r="H297" s="93"/>
      <c r="I297" s="45"/>
      <c r="J297" s="8"/>
      <c r="K297" s="8"/>
      <c r="L297" s="8"/>
      <c r="M297" s="8"/>
      <c r="N297" s="8"/>
      <c r="O297" s="8"/>
      <c r="P297" s="8"/>
      <c r="Q297" s="8"/>
      <c r="R297" s="13"/>
    </row>
    <row r="298" spans="1:18" ht="14" customHeight="1">
      <c r="A298" s="16"/>
      <c r="B298" s="53"/>
      <c r="C298" s="54" t="s">
        <v>516</v>
      </c>
      <c r="D298" s="55" t="s">
        <v>517</v>
      </c>
      <c r="E298" s="102"/>
      <c r="F298" s="92"/>
      <c r="G298" s="102"/>
      <c r="H298" s="93"/>
      <c r="I298" s="45"/>
      <c r="J298" s="8"/>
      <c r="K298" s="8"/>
      <c r="L298" s="8"/>
      <c r="M298" s="8"/>
      <c r="N298" s="8"/>
      <c r="O298" s="8"/>
      <c r="P298" s="8"/>
      <c r="Q298" s="8"/>
      <c r="R298" s="13"/>
    </row>
    <row r="299" spans="1:18" ht="14" customHeight="1">
      <c r="A299" s="16"/>
      <c r="B299" s="53"/>
      <c r="C299" s="54" t="s">
        <v>518</v>
      </c>
      <c r="D299" s="55" t="s">
        <v>519</v>
      </c>
      <c r="E299" s="102"/>
      <c r="F299" s="92"/>
      <c r="G299" s="102"/>
      <c r="H299" s="93"/>
      <c r="I299" s="45"/>
      <c r="J299" s="8"/>
      <c r="K299" s="8"/>
      <c r="L299" s="8"/>
      <c r="M299" s="8"/>
      <c r="N299" s="8"/>
      <c r="O299" s="8"/>
      <c r="P299" s="8"/>
      <c r="Q299" s="8"/>
      <c r="R299" s="13"/>
    </row>
    <row r="300" spans="1:18" ht="14" customHeight="1">
      <c r="A300" s="16"/>
      <c r="B300" s="53"/>
      <c r="C300" s="54" t="s">
        <v>520</v>
      </c>
      <c r="D300" s="55" t="s">
        <v>521</v>
      </c>
      <c r="E300" s="102"/>
      <c r="F300" s="92"/>
      <c r="G300" s="102"/>
      <c r="H300" s="93"/>
      <c r="I300" s="45"/>
      <c r="J300" s="8"/>
      <c r="K300" s="8"/>
      <c r="L300" s="8"/>
      <c r="M300" s="8"/>
      <c r="N300" s="8"/>
      <c r="O300" s="8"/>
      <c r="P300" s="8"/>
      <c r="Q300" s="8"/>
      <c r="R300" s="13"/>
    </row>
    <row r="301" spans="1:18" ht="14" customHeight="1">
      <c r="A301" s="16"/>
      <c r="B301" s="53"/>
      <c r="C301" s="54" t="s">
        <v>522</v>
      </c>
      <c r="D301" s="55" t="s">
        <v>523</v>
      </c>
      <c r="E301" s="102"/>
      <c r="F301" s="92"/>
      <c r="G301" s="102"/>
      <c r="H301" s="93"/>
      <c r="I301" s="45"/>
      <c r="J301" s="8"/>
      <c r="K301" s="8"/>
      <c r="L301" s="8"/>
      <c r="M301" s="8"/>
      <c r="N301" s="8"/>
      <c r="O301" s="8"/>
      <c r="P301" s="8"/>
      <c r="Q301" s="8"/>
      <c r="R301" s="13"/>
    </row>
    <row r="302" spans="1:18" ht="14" customHeight="1">
      <c r="A302" s="16"/>
      <c r="B302" s="53"/>
      <c r="C302" s="54" t="s">
        <v>524</v>
      </c>
      <c r="D302" s="55" t="s">
        <v>525</v>
      </c>
      <c r="E302" s="102"/>
      <c r="F302" s="92"/>
      <c r="G302" s="102"/>
      <c r="H302" s="93"/>
      <c r="I302" s="45"/>
      <c r="J302" s="8"/>
      <c r="K302" s="8"/>
      <c r="L302" s="8"/>
      <c r="M302" s="8"/>
      <c r="N302" s="8"/>
      <c r="O302" s="8"/>
      <c r="P302" s="8"/>
      <c r="Q302" s="8"/>
      <c r="R302" s="13"/>
    </row>
    <row r="303" spans="1:18" ht="14" customHeight="1">
      <c r="A303" s="16"/>
      <c r="B303" s="53"/>
      <c r="C303" s="54" t="s">
        <v>526</v>
      </c>
      <c r="D303" s="55" t="s">
        <v>527</v>
      </c>
      <c r="E303" s="102"/>
      <c r="F303" s="92"/>
      <c r="G303" s="102"/>
      <c r="H303" s="93"/>
      <c r="I303" s="45"/>
      <c r="J303" s="8"/>
      <c r="K303" s="8"/>
      <c r="L303" s="8"/>
      <c r="M303" s="8"/>
      <c r="N303" s="8"/>
      <c r="O303" s="8"/>
      <c r="P303" s="8"/>
      <c r="Q303" s="8"/>
      <c r="R303" s="13"/>
    </row>
    <row r="304" spans="1:18" ht="14" customHeight="1">
      <c r="A304" s="16"/>
      <c r="B304" s="53"/>
      <c r="C304" s="54" t="s">
        <v>528</v>
      </c>
      <c r="D304" s="55" t="s">
        <v>529</v>
      </c>
      <c r="E304" s="102"/>
      <c r="F304" s="92"/>
      <c r="G304" s="102"/>
      <c r="H304" s="93"/>
      <c r="I304" s="45"/>
      <c r="J304" s="8"/>
      <c r="K304" s="8"/>
      <c r="L304" s="8"/>
      <c r="M304" s="8"/>
      <c r="N304" s="8"/>
      <c r="O304" s="8"/>
      <c r="P304" s="8"/>
      <c r="Q304" s="8"/>
      <c r="R304" s="13"/>
    </row>
    <row r="305" spans="1:18" ht="14" customHeight="1">
      <c r="A305" s="16"/>
      <c r="B305" s="53"/>
      <c r="C305" s="54" t="s">
        <v>530</v>
      </c>
      <c r="D305" s="55" t="s">
        <v>531</v>
      </c>
      <c r="E305" s="102"/>
      <c r="F305" s="92"/>
      <c r="G305" s="102"/>
      <c r="H305" s="93"/>
      <c r="I305" s="45"/>
      <c r="J305" s="8"/>
      <c r="K305" s="8"/>
      <c r="L305" s="8"/>
      <c r="M305" s="8"/>
      <c r="N305" s="8"/>
      <c r="O305" s="8"/>
      <c r="P305" s="8"/>
      <c r="Q305" s="8"/>
      <c r="R305" s="13"/>
    </row>
    <row r="306" spans="1:18" ht="14" customHeight="1">
      <c r="A306" s="16"/>
      <c r="B306" s="53"/>
      <c r="C306" s="54" t="s">
        <v>532</v>
      </c>
      <c r="D306" s="55" t="s">
        <v>533</v>
      </c>
      <c r="E306" s="102"/>
      <c r="F306" s="92"/>
      <c r="G306" s="102"/>
      <c r="H306" s="93"/>
      <c r="I306" s="45"/>
      <c r="J306" s="8"/>
      <c r="K306" s="8"/>
      <c r="L306" s="8"/>
      <c r="M306" s="8"/>
      <c r="N306" s="8"/>
      <c r="O306" s="8"/>
      <c r="P306" s="8"/>
      <c r="Q306" s="8"/>
      <c r="R306" s="13"/>
    </row>
    <row r="307" spans="1:18" ht="14" customHeight="1">
      <c r="A307" s="16"/>
      <c r="B307" s="53"/>
      <c r="C307" s="54" t="s">
        <v>534</v>
      </c>
      <c r="D307" s="55" t="s">
        <v>535</v>
      </c>
      <c r="E307" s="102"/>
      <c r="F307" s="92"/>
      <c r="G307" s="102"/>
      <c r="H307" s="93"/>
      <c r="I307" s="45"/>
      <c r="J307" s="8"/>
      <c r="K307" s="8"/>
      <c r="L307" s="8"/>
      <c r="M307" s="8"/>
      <c r="N307" s="8"/>
      <c r="O307" s="8"/>
      <c r="P307" s="8"/>
      <c r="Q307" s="8"/>
      <c r="R307" s="13"/>
    </row>
    <row r="308" spans="1:18" ht="15" customHeight="1" thickBot="1">
      <c r="A308" s="16"/>
      <c r="B308" s="53"/>
      <c r="C308" s="60" t="s">
        <v>536</v>
      </c>
      <c r="D308" s="61" t="s">
        <v>537</v>
      </c>
      <c r="E308" s="103"/>
      <c r="F308" s="95"/>
      <c r="G308" s="103"/>
      <c r="H308" s="96"/>
      <c r="I308" s="45"/>
      <c r="J308" s="8"/>
      <c r="K308" s="8"/>
      <c r="L308" s="8"/>
      <c r="M308" s="8"/>
      <c r="N308" s="8"/>
      <c r="O308" s="8"/>
      <c r="P308" s="8"/>
      <c r="Q308" s="8"/>
      <c r="R308" s="13"/>
    </row>
    <row r="309" spans="1:18" ht="15" customHeight="1" thickBot="1">
      <c r="A309" s="16"/>
      <c r="B309" s="53"/>
      <c r="C309" s="632" t="s">
        <v>25</v>
      </c>
      <c r="D309" s="650"/>
      <c r="E309" s="104">
        <f>SUM(E296:E308)</f>
        <v>0</v>
      </c>
      <c r="F309" s="97">
        <f>SUM(F296:F308)</f>
        <v>0</v>
      </c>
      <c r="G309" s="104">
        <v>0</v>
      </c>
      <c r="H309" s="98">
        <f>SUM(H296:H308)</f>
        <v>0</v>
      </c>
      <c r="I309" s="45"/>
      <c r="J309" s="8"/>
      <c r="K309" s="8"/>
      <c r="L309" s="8"/>
      <c r="M309" s="8"/>
      <c r="N309" s="8"/>
      <c r="O309" s="8"/>
      <c r="P309" s="8"/>
      <c r="Q309" s="8"/>
      <c r="R309" s="13"/>
    </row>
    <row r="310" spans="1:18" ht="15" customHeight="1" thickBot="1">
      <c r="A310" s="16"/>
      <c r="B310" s="39"/>
      <c r="C310" s="70"/>
      <c r="D310" s="71"/>
      <c r="E310" s="72"/>
      <c r="F310" s="73"/>
      <c r="G310" s="70"/>
      <c r="H310" s="80"/>
      <c r="I310" s="17"/>
      <c r="J310" s="8"/>
      <c r="K310" s="8"/>
      <c r="L310" s="8"/>
      <c r="M310" s="8"/>
      <c r="N310" s="8"/>
      <c r="O310" s="8"/>
      <c r="P310" s="8"/>
      <c r="Q310" s="8"/>
      <c r="R310" s="13"/>
    </row>
    <row r="311" spans="1:18" ht="15" customHeight="1" thickBot="1">
      <c r="A311" s="35"/>
      <c r="B311" s="75" t="s">
        <v>538</v>
      </c>
      <c r="C311" s="632" t="s">
        <v>539</v>
      </c>
      <c r="D311" s="647"/>
      <c r="E311" s="647"/>
      <c r="F311" s="648"/>
      <c r="G311" s="651" t="s">
        <v>1004</v>
      </c>
      <c r="H311" s="652"/>
      <c r="I311" s="45"/>
      <c r="J311" s="8"/>
      <c r="K311" s="8"/>
      <c r="L311" s="8"/>
      <c r="M311" s="8"/>
      <c r="N311" s="8"/>
      <c r="O311" s="8"/>
      <c r="P311" s="8"/>
      <c r="Q311" s="8"/>
      <c r="R311" s="13"/>
    </row>
    <row r="312" spans="1:18" ht="14" customHeight="1">
      <c r="A312" s="16"/>
      <c r="B312" s="46"/>
      <c r="C312" s="47" t="s">
        <v>540</v>
      </c>
      <c r="D312" s="48" t="s">
        <v>541</v>
      </c>
      <c r="E312" s="101"/>
      <c r="F312" s="90"/>
      <c r="G312" s="101"/>
      <c r="H312" s="91"/>
      <c r="I312" s="45"/>
      <c r="J312" s="8"/>
      <c r="K312" s="8"/>
      <c r="L312" s="8"/>
      <c r="M312" s="8"/>
      <c r="N312" s="8"/>
      <c r="O312" s="8"/>
      <c r="P312" s="8"/>
      <c r="Q312" s="8"/>
      <c r="R312" s="13"/>
    </row>
    <row r="313" spans="1:18" ht="14" customHeight="1">
      <c r="A313" s="16"/>
      <c r="B313" s="53"/>
      <c r="C313" s="54" t="s">
        <v>542</v>
      </c>
      <c r="D313" s="55" t="s">
        <v>543</v>
      </c>
      <c r="E313" s="102"/>
      <c r="F313" s="92"/>
      <c r="G313" s="102"/>
      <c r="H313" s="93"/>
      <c r="I313" s="45"/>
      <c r="J313" s="8"/>
      <c r="K313" s="8"/>
      <c r="L313" s="8"/>
      <c r="M313" s="8"/>
      <c r="N313" s="8"/>
      <c r="O313" s="8"/>
      <c r="P313" s="8"/>
      <c r="Q313" s="8"/>
      <c r="R313" s="13"/>
    </row>
    <row r="314" spans="1:18" ht="14" customHeight="1">
      <c r="A314" s="16"/>
      <c r="B314" s="53"/>
      <c r="C314" s="54" t="s">
        <v>544</v>
      </c>
      <c r="D314" s="55" t="s">
        <v>545</v>
      </c>
      <c r="E314" s="102"/>
      <c r="F314" s="92"/>
      <c r="G314" s="102"/>
      <c r="H314" s="93"/>
      <c r="I314" s="45"/>
      <c r="J314" s="8"/>
      <c r="K314" s="8"/>
      <c r="L314" s="8"/>
      <c r="M314" s="8"/>
      <c r="N314" s="8"/>
      <c r="O314" s="8"/>
      <c r="P314" s="8"/>
      <c r="Q314" s="8"/>
      <c r="R314" s="13"/>
    </row>
    <row r="315" spans="1:18" ht="14" customHeight="1">
      <c r="A315" s="16"/>
      <c r="B315" s="53"/>
      <c r="C315" s="54" t="s">
        <v>546</v>
      </c>
      <c r="D315" s="55" t="s">
        <v>547</v>
      </c>
      <c r="E315" s="102"/>
      <c r="F315" s="92"/>
      <c r="G315" s="102"/>
      <c r="H315" s="93"/>
      <c r="I315" s="45"/>
      <c r="J315" s="8"/>
      <c r="K315" s="8"/>
      <c r="L315" s="8"/>
      <c r="M315" s="8"/>
      <c r="N315" s="8"/>
      <c r="O315" s="8"/>
      <c r="P315" s="8"/>
      <c r="Q315" s="8"/>
      <c r="R315" s="13"/>
    </row>
    <row r="316" spans="1:18" ht="15" customHeight="1" thickBot="1">
      <c r="A316" s="16"/>
      <c r="B316" s="53"/>
      <c r="C316" s="60" t="s">
        <v>548</v>
      </c>
      <c r="D316" s="61" t="s">
        <v>549</v>
      </c>
      <c r="E316" s="103"/>
      <c r="F316" s="95"/>
      <c r="G316" s="103"/>
      <c r="H316" s="96"/>
      <c r="I316" s="45"/>
      <c r="J316" s="8"/>
      <c r="K316" s="8"/>
      <c r="L316" s="8"/>
      <c r="M316" s="8"/>
      <c r="N316" s="8"/>
      <c r="O316" s="8"/>
      <c r="P316" s="8"/>
      <c r="Q316" s="8"/>
      <c r="R316" s="13"/>
    </row>
    <row r="317" spans="1:18" ht="15" customHeight="1" thickBot="1">
      <c r="A317" s="16"/>
      <c r="B317" s="53"/>
      <c r="C317" s="632" t="s">
        <v>25</v>
      </c>
      <c r="D317" s="650"/>
      <c r="E317" s="104">
        <f>SUM(E312:E316)</f>
        <v>0</v>
      </c>
      <c r="F317" s="97">
        <f>SUM(F312:F316)</f>
        <v>0</v>
      </c>
      <c r="G317" s="104">
        <f>SUM(G312:G316)</f>
        <v>0</v>
      </c>
      <c r="H317" s="98">
        <f>SUM(H312:H316)</f>
        <v>0</v>
      </c>
      <c r="I317" s="45"/>
      <c r="J317" s="8"/>
      <c r="K317" s="8"/>
      <c r="L317" s="8"/>
      <c r="M317" s="8"/>
      <c r="N317" s="8"/>
      <c r="O317" s="8"/>
      <c r="P317" s="8"/>
      <c r="Q317" s="8"/>
      <c r="R317" s="13"/>
    </row>
    <row r="318" spans="1:18" ht="15" customHeight="1" thickBot="1">
      <c r="A318" s="16"/>
      <c r="B318" s="39"/>
      <c r="C318" s="70"/>
      <c r="D318" s="71"/>
      <c r="E318" s="72"/>
      <c r="F318" s="73"/>
      <c r="G318" s="70"/>
      <c r="H318" s="80"/>
      <c r="I318" s="17"/>
      <c r="J318" s="8"/>
      <c r="K318" s="8"/>
      <c r="L318" s="8"/>
      <c r="M318" s="8"/>
      <c r="N318" s="8"/>
      <c r="O318" s="8"/>
      <c r="P318" s="8"/>
      <c r="Q318" s="8"/>
      <c r="R318" s="13"/>
    </row>
    <row r="319" spans="1:18" ht="15" customHeight="1" thickBot="1">
      <c r="A319" s="35"/>
      <c r="B319" s="75" t="s">
        <v>550</v>
      </c>
      <c r="C319" s="632" t="s">
        <v>551</v>
      </c>
      <c r="D319" s="647"/>
      <c r="E319" s="647"/>
      <c r="F319" s="648"/>
      <c r="G319" s="651" t="s">
        <v>1004</v>
      </c>
      <c r="H319" s="652"/>
      <c r="I319" s="45"/>
      <c r="J319" s="8"/>
      <c r="K319" s="8"/>
      <c r="L319" s="8"/>
      <c r="M319" s="8"/>
      <c r="N319" s="8"/>
      <c r="O319" s="8"/>
      <c r="P319" s="8"/>
      <c r="Q319" s="8"/>
      <c r="R319" s="13"/>
    </row>
    <row r="320" spans="1:18" ht="14" customHeight="1">
      <c r="A320" s="16"/>
      <c r="B320" s="46"/>
      <c r="C320" s="47" t="s">
        <v>552</v>
      </c>
      <c r="D320" s="48" t="s">
        <v>553</v>
      </c>
      <c r="E320" s="101"/>
      <c r="F320" s="106"/>
      <c r="G320" s="101"/>
      <c r="H320" s="91"/>
      <c r="I320" s="45"/>
      <c r="J320" s="8"/>
      <c r="K320" s="8"/>
      <c r="L320" s="8"/>
      <c r="M320" s="8"/>
      <c r="N320" s="8"/>
      <c r="O320" s="8"/>
      <c r="P320" s="8"/>
      <c r="Q320" s="8"/>
      <c r="R320" s="13"/>
    </row>
    <row r="321" spans="1:18" ht="14" customHeight="1">
      <c r="A321" s="16"/>
      <c r="B321" s="53"/>
      <c r="C321" s="54" t="s">
        <v>554</v>
      </c>
      <c r="D321" s="55" t="s">
        <v>555</v>
      </c>
      <c r="E321" s="102"/>
      <c r="F321" s="107"/>
      <c r="G321" s="102"/>
      <c r="H321" s="93"/>
      <c r="I321" s="45"/>
      <c r="J321" s="8"/>
      <c r="K321" s="8"/>
      <c r="L321" s="8"/>
      <c r="M321" s="8"/>
      <c r="N321" s="8"/>
      <c r="O321" s="8"/>
      <c r="P321" s="8"/>
      <c r="Q321" s="8"/>
      <c r="R321" s="13"/>
    </row>
    <row r="322" spans="1:18" ht="14" customHeight="1">
      <c r="A322" s="16"/>
      <c r="B322" s="53"/>
      <c r="C322" s="54" t="s">
        <v>556</v>
      </c>
      <c r="D322" s="55" t="s">
        <v>557</v>
      </c>
      <c r="E322" s="102"/>
      <c r="F322" s="107"/>
      <c r="G322" s="102"/>
      <c r="H322" s="93"/>
      <c r="I322" s="45"/>
      <c r="J322" s="8"/>
      <c r="K322" s="8"/>
      <c r="L322" s="8"/>
      <c r="M322" s="8"/>
      <c r="N322" s="8"/>
      <c r="O322" s="8"/>
      <c r="P322" s="8"/>
      <c r="Q322" s="8"/>
      <c r="R322" s="13"/>
    </row>
    <row r="323" spans="1:18" ht="14" customHeight="1">
      <c r="A323" s="16"/>
      <c r="B323" s="53"/>
      <c r="C323" s="54" t="s">
        <v>558</v>
      </c>
      <c r="D323" s="55" t="s">
        <v>559</v>
      </c>
      <c r="E323" s="102"/>
      <c r="F323" s="107"/>
      <c r="G323" s="102"/>
      <c r="H323" s="93"/>
      <c r="I323" s="45"/>
      <c r="J323" s="8"/>
      <c r="K323" s="8"/>
      <c r="L323" s="8"/>
      <c r="M323" s="8"/>
      <c r="N323" s="8"/>
      <c r="O323" s="8"/>
      <c r="P323" s="8"/>
      <c r="Q323" s="8"/>
      <c r="R323" s="13"/>
    </row>
    <row r="324" spans="1:18" ht="14" customHeight="1">
      <c r="A324" s="16"/>
      <c r="B324" s="53"/>
      <c r="C324" s="54" t="s">
        <v>560</v>
      </c>
      <c r="D324" s="55" t="s">
        <v>561</v>
      </c>
      <c r="E324" s="102"/>
      <c r="F324" s="107"/>
      <c r="G324" s="102"/>
      <c r="H324" s="93"/>
      <c r="I324" s="45"/>
      <c r="J324" s="8"/>
      <c r="K324" s="8"/>
      <c r="L324" s="8"/>
      <c r="M324" s="8"/>
      <c r="N324" s="8"/>
      <c r="O324" s="8"/>
      <c r="P324" s="8"/>
      <c r="Q324" s="8"/>
      <c r="R324" s="13"/>
    </row>
    <row r="325" spans="1:18" ht="14" customHeight="1">
      <c r="A325" s="16"/>
      <c r="B325" s="53"/>
      <c r="C325" s="54" t="s">
        <v>562</v>
      </c>
      <c r="D325" s="55" t="s">
        <v>563</v>
      </c>
      <c r="E325" s="102"/>
      <c r="F325" s="107"/>
      <c r="G325" s="102"/>
      <c r="H325" s="93"/>
      <c r="I325" s="45"/>
      <c r="J325" s="8"/>
      <c r="K325" s="8"/>
      <c r="L325" s="8"/>
      <c r="M325" s="8"/>
      <c r="N325" s="8"/>
      <c r="O325" s="8"/>
      <c r="P325" s="8"/>
      <c r="Q325" s="8"/>
      <c r="R325" s="13"/>
    </row>
    <row r="326" spans="1:18" ht="14" customHeight="1">
      <c r="A326" s="16"/>
      <c r="B326" s="53"/>
      <c r="C326" s="54" t="s">
        <v>564</v>
      </c>
      <c r="D326" s="55" t="s">
        <v>565</v>
      </c>
      <c r="E326" s="102"/>
      <c r="F326" s="107"/>
      <c r="G326" s="102"/>
      <c r="H326" s="93"/>
      <c r="I326" s="45"/>
      <c r="J326" s="8"/>
      <c r="K326" s="8"/>
      <c r="L326" s="8"/>
      <c r="M326" s="8"/>
      <c r="N326" s="8"/>
      <c r="O326" s="8"/>
      <c r="P326" s="8"/>
      <c r="Q326" s="8"/>
      <c r="R326" s="13"/>
    </row>
    <row r="327" spans="1:18" ht="14" customHeight="1">
      <c r="A327" s="16"/>
      <c r="B327" s="53"/>
      <c r="C327" s="54" t="s">
        <v>566</v>
      </c>
      <c r="D327" s="55" t="s">
        <v>567</v>
      </c>
      <c r="E327" s="102"/>
      <c r="F327" s="107"/>
      <c r="G327" s="102"/>
      <c r="H327" s="93"/>
      <c r="I327" s="45"/>
      <c r="J327" s="8"/>
      <c r="K327" s="8"/>
      <c r="L327" s="8"/>
      <c r="M327" s="8"/>
      <c r="N327" s="8"/>
      <c r="O327" s="8"/>
      <c r="P327" s="8"/>
      <c r="Q327" s="8"/>
      <c r="R327" s="13"/>
    </row>
    <row r="328" spans="1:18" ht="14" customHeight="1">
      <c r="A328" s="16"/>
      <c r="B328" s="53"/>
      <c r="C328" s="54" t="s">
        <v>568</v>
      </c>
      <c r="D328" s="55" t="s">
        <v>569</v>
      </c>
      <c r="E328" s="102"/>
      <c r="F328" s="107"/>
      <c r="G328" s="102"/>
      <c r="H328" s="93"/>
      <c r="I328" s="45"/>
      <c r="J328" s="8"/>
      <c r="K328" s="8"/>
      <c r="L328" s="8"/>
      <c r="M328" s="8"/>
      <c r="N328" s="8"/>
      <c r="O328" s="8"/>
      <c r="P328" s="8"/>
      <c r="Q328" s="8"/>
      <c r="R328" s="13"/>
    </row>
    <row r="329" spans="1:18" ht="14" customHeight="1">
      <c r="A329" s="16"/>
      <c r="B329" s="53"/>
      <c r="C329" s="54" t="s">
        <v>570</v>
      </c>
      <c r="D329" s="55" t="s">
        <v>571</v>
      </c>
      <c r="E329" s="102"/>
      <c r="F329" s="107"/>
      <c r="G329" s="102"/>
      <c r="H329" s="93"/>
      <c r="I329" s="45"/>
      <c r="J329" s="8"/>
      <c r="K329" s="8"/>
      <c r="L329" s="8"/>
      <c r="M329" s="8"/>
      <c r="N329" s="8"/>
      <c r="O329" s="8"/>
      <c r="P329" s="8"/>
      <c r="Q329" s="8"/>
      <c r="R329" s="13"/>
    </row>
    <row r="330" spans="1:18" ht="14" customHeight="1">
      <c r="A330" s="16"/>
      <c r="B330" s="53"/>
      <c r="C330" s="54" t="s">
        <v>572</v>
      </c>
      <c r="D330" s="55" t="s">
        <v>573</v>
      </c>
      <c r="E330" s="102"/>
      <c r="F330" s="92"/>
      <c r="G330" s="102"/>
      <c r="H330" s="93"/>
      <c r="I330" s="45"/>
      <c r="J330" s="8"/>
      <c r="K330" s="8"/>
      <c r="L330" s="8"/>
      <c r="M330" s="8"/>
      <c r="N330" s="8"/>
      <c r="O330" s="8"/>
      <c r="P330" s="8"/>
      <c r="Q330" s="8"/>
      <c r="R330" s="13"/>
    </row>
    <row r="331" spans="1:18" ht="14" customHeight="1">
      <c r="A331" s="16"/>
      <c r="B331" s="53"/>
      <c r="C331" s="54" t="s">
        <v>574</v>
      </c>
      <c r="D331" s="55" t="s">
        <v>575</v>
      </c>
      <c r="E331" s="102"/>
      <c r="F331" s="107"/>
      <c r="G331" s="102"/>
      <c r="H331" s="93"/>
      <c r="I331" s="45"/>
      <c r="J331" s="8"/>
      <c r="K331" s="8"/>
      <c r="L331" s="8"/>
      <c r="M331" s="8"/>
      <c r="N331" s="8"/>
      <c r="O331" s="8"/>
      <c r="P331" s="8"/>
      <c r="Q331" s="8"/>
      <c r="R331" s="13"/>
    </row>
    <row r="332" spans="1:18" ht="14" customHeight="1">
      <c r="A332" s="16"/>
      <c r="B332" s="53"/>
      <c r="C332" s="54" t="s">
        <v>576</v>
      </c>
      <c r="D332" s="55" t="s">
        <v>577</v>
      </c>
      <c r="E332" s="102"/>
      <c r="F332" s="107"/>
      <c r="G332" s="102"/>
      <c r="H332" s="93"/>
      <c r="I332" s="45"/>
      <c r="J332" s="8"/>
      <c r="K332" s="8"/>
      <c r="L332" s="8"/>
      <c r="M332" s="8"/>
      <c r="N332" s="8"/>
      <c r="O332" s="8"/>
      <c r="P332" s="8"/>
      <c r="Q332" s="8"/>
      <c r="R332" s="13"/>
    </row>
    <row r="333" spans="1:18" ht="14" customHeight="1">
      <c r="A333" s="16"/>
      <c r="B333" s="53"/>
      <c r="C333" s="54" t="s">
        <v>578</v>
      </c>
      <c r="D333" s="55" t="s">
        <v>579</v>
      </c>
      <c r="E333" s="102"/>
      <c r="F333" s="107"/>
      <c r="G333" s="102"/>
      <c r="H333" s="93"/>
      <c r="I333" s="45"/>
      <c r="J333" s="8"/>
      <c r="K333" s="8"/>
      <c r="L333" s="8"/>
      <c r="M333" s="8"/>
      <c r="N333" s="8"/>
      <c r="O333" s="8"/>
      <c r="P333" s="8"/>
      <c r="Q333" s="8"/>
      <c r="R333" s="13"/>
    </row>
    <row r="334" spans="1:18" ht="14" customHeight="1">
      <c r="A334" s="16"/>
      <c r="B334" s="53"/>
      <c r="C334" s="54" t="s">
        <v>580</v>
      </c>
      <c r="D334" s="55" t="s">
        <v>581</v>
      </c>
      <c r="E334" s="102"/>
      <c r="F334" s="107"/>
      <c r="G334" s="102"/>
      <c r="H334" s="93"/>
      <c r="I334" s="45"/>
      <c r="J334" s="8"/>
      <c r="K334" s="8"/>
      <c r="L334" s="8"/>
      <c r="M334" s="8"/>
      <c r="N334" s="8"/>
      <c r="O334" s="8"/>
      <c r="P334" s="8"/>
      <c r="Q334" s="8"/>
      <c r="R334" s="13"/>
    </row>
    <row r="335" spans="1:18" ht="14" customHeight="1">
      <c r="A335" s="16"/>
      <c r="B335" s="53"/>
      <c r="C335" s="54" t="s">
        <v>582</v>
      </c>
      <c r="D335" s="55" t="s">
        <v>583</v>
      </c>
      <c r="E335" s="102"/>
      <c r="F335" s="107"/>
      <c r="G335" s="102"/>
      <c r="H335" s="93"/>
      <c r="I335" s="45"/>
      <c r="J335" s="8"/>
      <c r="K335" s="8"/>
      <c r="L335" s="8"/>
      <c r="M335" s="8"/>
      <c r="N335" s="8"/>
      <c r="O335" s="8"/>
      <c r="P335" s="8"/>
      <c r="Q335" s="8"/>
      <c r="R335" s="13"/>
    </row>
    <row r="336" spans="1:18" ht="14" customHeight="1">
      <c r="A336" s="16"/>
      <c r="B336" s="53"/>
      <c r="C336" s="54" t="s">
        <v>584</v>
      </c>
      <c r="D336" s="55" t="s">
        <v>585</v>
      </c>
      <c r="E336" s="102"/>
      <c r="F336" s="107"/>
      <c r="G336" s="102"/>
      <c r="H336" s="93"/>
      <c r="I336" s="45"/>
      <c r="J336" s="8"/>
      <c r="K336" s="8"/>
      <c r="L336" s="8"/>
      <c r="M336" s="8"/>
      <c r="N336" s="8"/>
      <c r="O336" s="8"/>
      <c r="P336" s="8"/>
      <c r="Q336" s="8"/>
      <c r="R336" s="13"/>
    </row>
    <row r="337" spans="1:18" ht="14" customHeight="1">
      <c r="A337" s="16"/>
      <c r="B337" s="53"/>
      <c r="C337" s="54" t="s">
        <v>586</v>
      </c>
      <c r="D337" s="55" t="s">
        <v>587</v>
      </c>
      <c r="E337" s="102"/>
      <c r="F337" s="107"/>
      <c r="G337" s="102"/>
      <c r="H337" s="93"/>
      <c r="I337" s="45"/>
      <c r="J337" s="8"/>
      <c r="K337" s="8"/>
      <c r="L337" s="8"/>
      <c r="M337" s="8"/>
      <c r="N337" s="8"/>
      <c r="O337" s="8"/>
      <c r="P337" s="8"/>
      <c r="Q337" s="8"/>
      <c r="R337" s="13"/>
    </row>
    <row r="338" spans="1:18" ht="14" customHeight="1">
      <c r="A338" s="16"/>
      <c r="B338" s="53"/>
      <c r="C338" s="54" t="s">
        <v>588</v>
      </c>
      <c r="D338" s="55" t="s">
        <v>589</v>
      </c>
      <c r="E338" s="102"/>
      <c r="F338" s="107"/>
      <c r="G338" s="102"/>
      <c r="H338" s="93"/>
      <c r="I338" s="45"/>
      <c r="J338" s="8"/>
      <c r="K338" s="8"/>
      <c r="L338" s="8"/>
      <c r="M338" s="8"/>
      <c r="N338" s="8"/>
      <c r="O338" s="8"/>
      <c r="P338" s="8"/>
      <c r="Q338" s="8"/>
      <c r="R338" s="13"/>
    </row>
    <row r="339" spans="1:18" ht="15" customHeight="1" thickBot="1">
      <c r="A339" s="16"/>
      <c r="B339" s="53"/>
      <c r="C339" s="60" t="s">
        <v>590</v>
      </c>
      <c r="D339" s="61" t="s">
        <v>591</v>
      </c>
      <c r="E339" s="103"/>
      <c r="F339" s="108"/>
      <c r="G339" s="103"/>
      <c r="H339" s="96"/>
      <c r="I339" s="45"/>
      <c r="J339" s="8"/>
      <c r="K339" s="8"/>
      <c r="L339" s="8"/>
      <c r="M339" s="8"/>
      <c r="N339" s="8"/>
      <c r="O339" s="8"/>
      <c r="P339" s="8"/>
      <c r="Q339" s="8"/>
      <c r="R339" s="13"/>
    </row>
    <row r="340" spans="1:18" ht="15" customHeight="1" thickBot="1">
      <c r="A340" s="16"/>
      <c r="B340" s="53"/>
      <c r="C340" s="632" t="s">
        <v>25</v>
      </c>
      <c r="D340" s="650"/>
      <c r="E340" s="104">
        <f>SUM(E320:E339)</f>
        <v>0</v>
      </c>
      <c r="F340" s="97">
        <f>SUM(F320:F339)</f>
        <v>0</v>
      </c>
      <c r="G340" s="104">
        <f>SUM(G320:G339)</f>
        <v>0</v>
      </c>
      <c r="H340" s="98">
        <f>SUM(H320:H339)</f>
        <v>0</v>
      </c>
      <c r="I340" s="45"/>
      <c r="J340" s="8"/>
      <c r="K340" s="8"/>
      <c r="L340" s="8"/>
      <c r="M340" s="8"/>
      <c r="N340" s="8"/>
      <c r="O340" s="8"/>
      <c r="P340" s="8"/>
      <c r="Q340" s="8"/>
      <c r="R340" s="13"/>
    </row>
    <row r="341" spans="1:18" ht="15" customHeight="1" thickBot="1">
      <c r="A341" s="16"/>
      <c r="B341" s="39"/>
      <c r="C341" s="44"/>
      <c r="D341" s="71"/>
      <c r="E341" s="72"/>
      <c r="F341" s="73"/>
      <c r="G341" s="70"/>
      <c r="H341" s="80"/>
      <c r="I341" s="17"/>
      <c r="J341" s="8"/>
      <c r="K341" s="8"/>
      <c r="L341" s="8"/>
      <c r="M341" s="8"/>
      <c r="N341" s="8"/>
      <c r="O341" s="8"/>
      <c r="P341" s="8"/>
      <c r="Q341" s="8"/>
      <c r="R341" s="13"/>
    </row>
    <row r="342" spans="1:18" ht="15" customHeight="1" thickBot="1">
      <c r="A342" s="35"/>
      <c r="B342" s="75" t="s">
        <v>592</v>
      </c>
      <c r="C342" s="632" t="s">
        <v>593</v>
      </c>
      <c r="D342" s="647"/>
      <c r="E342" s="647"/>
      <c r="F342" s="648"/>
      <c r="G342" s="651" t="s">
        <v>1004</v>
      </c>
      <c r="H342" s="652"/>
      <c r="I342" s="45"/>
      <c r="J342" s="8"/>
      <c r="K342" s="8"/>
      <c r="L342" s="8"/>
      <c r="M342" s="8"/>
      <c r="N342" s="8"/>
      <c r="O342" s="8"/>
      <c r="P342" s="8"/>
      <c r="Q342" s="8"/>
      <c r="R342" s="13"/>
    </row>
    <row r="343" spans="1:18" ht="14" customHeight="1">
      <c r="A343" s="16"/>
      <c r="B343" s="46"/>
      <c r="C343" s="47" t="s">
        <v>594</v>
      </c>
      <c r="D343" s="48" t="s">
        <v>595</v>
      </c>
      <c r="E343" s="101"/>
      <c r="F343" s="90"/>
      <c r="G343" s="101"/>
      <c r="H343" s="91"/>
      <c r="I343" s="45"/>
      <c r="J343" s="8"/>
      <c r="K343" s="8"/>
      <c r="L343" s="8"/>
      <c r="M343" s="8"/>
      <c r="N343" s="8"/>
      <c r="O343" s="8"/>
      <c r="P343" s="8"/>
      <c r="Q343" s="8"/>
      <c r="R343" s="13"/>
    </row>
    <row r="344" spans="1:18" ht="14" customHeight="1">
      <c r="A344" s="16"/>
      <c r="B344" s="53"/>
      <c r="C344" s="54" t="s">
        <v>596</v>
      </c>
      <c r="D344" s="55" t="s">
        <v>597</v>
      </c>
      <c r="E344" s="102"/>
      <c r="F344" s="92"/>
      <c r="G344" s="102"/>
      <c r="H344" s="93"/>
      <c r="I344" s="45"/>
      <c r="J344" s="8"/>
      <c r="K344" s="8"/>
      <c r="L344" s="8"/>
      <c r="M344" s="8"/>
      <c r="N344" s="8"/>
      <c r="O344" s="8"/>
      <c r="P344" s="8"/>
      <c r="Q344" s="8"/>
      <c r="R344" s="13"/>
    </row>
    <row r="345" spans="1:18" ht="14" customHeight="1">
      <c r="A345" s="16"/>
      <c r="B345" s="53"/>
      <c r="C345" s="54" t="s">
        <v>598</v>
      </c>
      <c r="D345" s="55" t="s">
        <v>599</v>
      </c>
      <c r="E345" s="102"/>
      <c r="F345" s="92"/>
      <c r="G345" s="102"/>
      <c r="H345" s="93"/>
      <c r="I345" s="45"/>
      <c r="J345" s="8"/>
      <c r="K345" s="8"/>
      <c r="L345" s="8"/>
      <c r="M345" s="8"/>
      <c r="N345" s="8"/>
      <c r="O345" s="8"/>
      <c r="P345" s="8"/>
      <c r="Q345" s="8"/>
      <c r="R345" s="13"/>
    </row>
    <row r="346" spans="1:18" ht="14" customHeight="1">
      <c r="A346" s="16"/>
      <c r="B346" s="53"/>
      <c r="C346" s="54" t="s">
        <v>600</v>
      </c>
      <c r="D346" s="55" t="s">
        <v>601</v>
      </c>
      <c r="E346" s="102"/>
      <c r="F346" s="92"/>
      <c r="G346" s="102"/>
      <c r="H346" s="93"/>
      <c r="I346" s="45"/>
      <c r="J346" s="8"/>
      <c r="K346" s="8"/>
      <c r="L346" s="8"/>
      <c r="M346" s="8"/>
      <c r="N346" s="8"/>
      <c r="O346" s="8"/>
      <c r="P346" s="8"/>
      <c r="Q346" s="8"/>
      <c r="R346" s="13"/>
    </row>
    <row r="347" spans="1:18" ht="14" customHeight="1">
      <c r="A347" s="16"/>
      <c r="B347" s="53"/>
      <c r="C347" s="54" t="s">
        <v>602</v>
      </c>
      <c r="D347" s="55" t="s">
        <v>603</v>
      </c>
      <c r="E347" s="102"/>
      <c r="F347" s="92"/>
      <c r="G347" s="102"/>
      <c r="H347" s="93"/>
      <c r="I347" s="45"/>
      <c r="J347" s="8"/>
      <c r="K347" s="8"/>
      <c r="L347" s="8"/>
      <c r="M347" s="8"/>
      <c r="N347" s="8"/>
      <c r="O347" s="8"/>
      <c r="P347" s="8"/>
      <c r="Q347" s="8"/>
      <c r="R347" s="13"/>
    </row>
    <row r="348" spans="1:18" ht="14" customHeight="1">
      <c r="A348" s="16"/>
      <c r="B348" s="53"/>
      <c r="C348" s="54" t="s">
        <v>604</v>
      </c>
      <c r="D348" s="55" t="s">
        <v>605</v>
      </c>
      <c r="E348" s="102"/>
      <c r="F348" s="92"/>
      <c r="G348" s="102"/>
      <c r="H348" s="93"/>
      <c r="I348" s="45"/>
      <c r="J348" s="8"/>
      <c r="K348" s="8"/>
      <c r="L348" s="8"/>
      <c r="M348" s="8"/>
      <c r="N348" s="8"/>
      <c r="O348" s="8"/>
      <c r="P348" s="8"/>
      <c r="Q348" s="8"/>
      <c r="R348" s="13"/>
    </row>
    <row r="349" spans="1:18" ht="14" customHeight="1">
      <c r="A349" s="16"/>
      <c r="B349" s="53"/>
      <c r="C349" s="54" t="s">
        <v>606</v>
      </c>
      <c r="D349" s="55" t="s">
        <v>607</v>
      </c>
      <c r="E349" s="102"/>
      <c r="F349" s="92"/>
      <c r="G349" s="58"/>
      <c r="H349" s="93"/>
      <c r="I349" s="45"/>
      <c r="J349" s="8"/>
      <c r="K349" s="8"/>
      <c r="L349" s="8"/>
      <c r="M349" s="8"/>
      <c r="N349" s="8"/>
      <c r="O349" s="8"/>
      <c r="P349" s="8"/>
      <c r="Q349" s="8"/>
      <c r="R349" s="13"/>
    </row>
    <row r="350" spans="1:18" ht="14" customHeight="1">
      <c r="A350" s="16"/>
      <c r="B350" s="53"/>
      <c r="C350" s="54" t="s">
        <v>608</v>
      </c>
      <c r="D350" s="55" t="s">
        <v>609</v>
      </c>
      <c r="E350" s="102"/>
      <c r="F350" s="92"/>
      <c r="G350" s="58"/>
      <c r="H350" s="93"/>
      <c r="I350" s="45"/>
      <c r="J350" s="8"/>
      <c r="K350" s="8"/>
      <c r="L350" s="8"/>
      <c r="M350" s="8"/>
      <c r="N350" s="8"/>
      <c r="O350" s="8"/>
      <c r="P350" s="8"/>
      <c r="Q350" s="8"/>
      <c r="R350" s="13"/>
    </row>
    <row r="351" spans="1:18" ht="14" customHeight="1">
      <c r="A351" s="16"/>
      <c r="B351" s="53"/>
      <c r="C351" s="54" t="s">
        <v>610</v>
      </c>
      <c r="D351" s="55" t="s">
        <v>611</v>
      </c>
      <c r="E351" s="102"/>
      <c r="F351" s="92"/>
      <c r="G351" s="58"/>
      <c r="H351" s="93"/>
      <c r="I351" s="45"/>
      <c r="J351" s="8"/>
      <c r="K351" s="8"/>
      <c r="L351" s="8"/>
      <c r="M351" s="8"/>
      <c r="N351" s="8"/>
      <c r="O351" s="8"/>
      <c r="P351" s="8"/>
      <c r="Q351" s="8"/>
      <c r="R351" s="13"/>
    </row>
    <row r="352" spans="1:18" ht="14" customHeight="1">
      <c r="A352" s="16"/>
      <c r="B352" s="53"/>
      <c r="C352" s="54" t="s">
        <v>612</v>
      </c>
      <c r="D352" s="55" t="s">
        <v>613</v>
      </c>
      <c r="E352" s="102"/>
      <c r="F352" s="92"/>
      <c r="G352" s="58"/>
      <c r="H352" s="93"/>
      <c r="I352" s="45"/>
      <c r="J352" s="8"/>
      <c r="K352" s="8"/>
      <c r="L352" s="8"/>
      <c r="M352" s="8"/>
      <c r="N352" s="8"/>
      <c r="O352" s="8"/>
      <c r="P352" s="8"/>
      <c r="Q352" s="8"/>
      <c r="R352" s="13"/>
    </row>
    <row r="353" spans="1:18" ht="14" customHeight="1">
      <c r="A353" s="16"/>
      <c r="B353" s="53"/>
      <c r="C353" s="54" t="s">
        <v>614</v>
      </c>
      <c r="D353" s="55" t="s">
        <v>615</v>
      </c>
      <c r="E353" s="102"/>
      <c r="F353" s="107"/>
      <c r="G353" s="102"/>
      <c r="H353" s="93"/>
      <c r="I353" s="45"/>
      <c r="J353" s="8"/>
      <c r="K353" s="8"/>
      <c r="L353" s="8"/>
      <c r="M353" s="8"/>
      <c r="N353" s="8"/>
      <c r="O353" s="8"/>
      <c r="P353" s="8"/>
      <c r="Q353" s="8"/>
      <c r="R353" s="13"/>
    </row>
    <row r="354" spans="1:18" ht="14" customHeight="1">
      <c r="A354" s="16"/>
      <c r="B354" s="53"/>
      <c r="C354" s="54" t="s">
        <v>616</v>
      </c>
      <c r="D354" s="55" t="s">
        <v>617</v>
      </c>
      <c r="E354" s="102"/>
      <c r="F354" s="107"/>
      <c r="G354" s="102"/>
      <c r="H354" s="93"/>
      <c r="I354" s="45"/>
      <c r="J354" s="8"/>
      <c r="K354" s="8"/>
      <c r="L354" s="8"/>
      <c r="M354" s="8"/>
      <c r="N354" s="8"/>
      <c r="O354" s="8"/>
      <c r="P354" s="8"/>
      <c r="Q354" s="8"/>
      <c r="R354" s="13"/>
    </row>
    <row r="355" spans="1:18" ht="14" customHeight="1">
      <c r="A355" s="16"/>
      <c r="B355" s="53"/>
      <c r="C355" s="54" t="s">
        <v>618</v>
      </c>
      <c r="D355" s="55" t="s">
        <v>619</v>
      </c>
      <c r="E355" s="102"/>
      <c r="F355" s="107"/>
      <c r="G355" s="102"/>
      <c r="H355" s="93"/>
      <c r="I355" s="45"/>
      <c r="J355" s="8"/>
      <c r="K355" s="8"/>
      <c r="L355" s="8"/>
      <c r="M355" s="8"/>
      <c r="N355" s="8"/>
      <c r="O355" s="8"/>
      <c r="P355" s="8"/>
      <c r="Q355" s="8"/>
      <c r="R355" s="13"/>
    </row>
    <row r="356" spans="1:18" ht="14" customHeight="1">
      <c r="A356" s="16"/>
      <c r="B356" s="53"/>
      <c r="C356" s="54" t="s">
        <v>620</v>
      </c>
      <c r="D356" s="55" t="s">
        <v>621</v>
      </c>
      <c r="E356" s="102"/>
      <c r="F356" s="107"/>
      <c r="G356" s="102"/>
      <c r="H356" s="93"/>
      <c r="I356" s="45"/>
      <c r="J356" s="8"/>
      <c r="K356" s="8"/>
      <c r="L356" s="8"/>
      <c r="M356" s="8"/>
      <c r="N356" s="8"/>
      <c r="O356" s="8"/>
      <c r="P356" s="8"/>
      <c r="Q356" s="8"/>
      <c r="R356" s="13"/>
    </row>
    <row r="357" spans="1:18" ht="14" customHeight="1">
      <c r="A357" s="16"/>
      <c r="B357" s="53"/>
      <c r="C357" s="54" t="s">
        <v>622</v>
      </c>
      <c r="D357" s="55" t="s">
        <v>623</v>
      </c>
      <c r="E357" s="102"/>
      <c r="F357" s="92"/>
      <c r="G357" s="102"/>
      <c r="H357" s="93"/>
      <c r="I357" s="45"/>
      <c r="J357" s="8"/>
      <c r="K357" s="8"/>
      <c r="L357" s="8"/>
      <c r="M357" s="8"/>
      <c r="N357" s="8"/>
      <c r="O357" s="8"/>
      <c r="P357" s="8"/>
      <c r="Q357" s="8"/>
      <c r="R357" s="13"/>
    </row>
    <row r="358" spans="1:18" ht="14" customHeight="1">
      <c r="A358" s="16"/>
      <c r="B358" s="53"/>
      <c r="C358" s="54" t="s">
        <v>624</v>
      </c>
      <c r="D358" s="55" t="s">
        <v>625</v>
      </c>
      <c r="E358" s="102"/>
      <c r="F358" s="92"/>
      <c r="G358" s="102"/>
      <c r="H358" s="93"/>
      <c r="I358" s="45"/>
      <c r="J358" s="8"/>
      <c r="K358" s="8"/>
      <c r="L358" s="8"/>
      <c r="M358" s="8"/>
      <c r="N358" s="8"/>
      <c r="O358" s="8"/>
      <c r="P358" s="8"/>
      <c r="Q358" s="8"/>
      <c r="R358" s="13"/>
    </row>
    <row r="359" spans="1:18" ht="14" customHeight="1">
      <c r="A359" s="16"/>
      <c r="B359" s="53"/>
      <c r="C359" s="54" t="s">
        <v>626</v>
      </c>
      <c r="D359" s="55" t="s">
        <v>627</v>
      </c>
      <c r="E359" s="102"/>
      <c r="F359" s="92"/>
      <c r="G359" s="102"/>
      <c r="H359" s="93"/>
      <c r="I359" s="45"/>
      <c r="J359" s="8"/>
      <c r="K359" s="8"/>
      <c r="L359" s="8"/>
      <c r="M359" s="8"/>
      <c r="N359" s="8"/>
      <c r="O359" s="8"/>
      <c r="P359" s="8"/>
      <c r="Q359" s="8"/>
      <c r="R359" s="13"/>
    </row>
    <row r="360" spans="1:18" ht="14" customHeight="1">
      <c r="A360" s="16"/>
      <c r="B360" s="53"/>
      <c r="C360" s="54" t="s">
        <v>628</v>
      </c>
      <c r="D360" s="55" t="s">
        <v>629</v>
      </c>
      <c r="E360" s="102"/>
      <c r="F360" s="92"/>
      <c r="G360" s="102"/>
      <c r="H360" s="93"/>
      <c r="I360" s="45"/>
      <c r="J360" s="8"/>
      <c r="K360" s="8"/>
      <c r="L360" s="8"/>
      <c r="M360" s="8"/>
      <c r="N360" s="8"/>
      <c r="O360" s="8"/>
      <c r="P360" s="8"/>
      <c r="Q360" s="8"/>
      <c r="R360" s="13"/>
    </row>
    <row r="361" spans="1:18" ht="14" customHeight="1">
      <c r="A361" s="16"/>
      <c r="B361" s="53"/>
      <c r="C361" s="54" t="s">
        <v>630</v>
      </c>
      <c r="D361" s="55" t="s">
        <v>631</v>
      </c>
      <c r="E361" s="102"/>
      <c r="F361" s="92"/>
      <c r="G361" s="102"/>
      <c r="H361" s="93"/>
      <c r="I361" s="45"/>
      <c r="J361" s="8"/>
      <c r="K361" s="8"/>
      <c r="L361" s="8"/>
      <c r="M361" s="8"/>
      <c r="N361" s="8"/>
      <c r="O361" s="8"/>
      <c r="P361" s="8"/>
      <c r="Q361" s="8"/>
      <c r="R361" s="13"/>
    </row>
    <row r="362" spans="1:18" ht="15" customHeight="1" thickBot="1">
      <c r="A362" s="16"/>
      <c r="B362" s="53"/>
      <c r="C362" s="60" t="s">
        <v>632</v>
      </c>
      <c r="D362" s="61" t="s">
        <v>633</v>
      </c>
      <c r="E362" s="103"/>
      <c r="F362" s="95"/>
      <c r="G362" s="103"/>
      <c r="H362" s="96"/>
      <c r="I362" s="45"/>
      <c r="J362" s="8"/>
      <c r="K362" s="8"/>
      <c r="L362" s="8"/>
      <c r="M362" s="8"/>
      <c r="N362" s="8"/>
      <c r="O362" s="8"/>
      <c r="P362" s="8"/>
      <c r="Q362" s="8"/>
      <c r="R362" s="13"/>
    </row>
    <row r="363" spans="1:18" ht="15" customHeight="1" thickBot="1">
      <c r="A363" s="16"/>
      <c r="B363" s="53"/>
      <c r="C363" s="632" t="s">
        <v>25</v>
      </c>
      <c r="D363" s="650"/>
      <c r="E363" s="104">
        <f>SUM(E343:E362)</f>
        <v>0</v>
      </c>
      <c r="F363" s="97">
        <f>SUM(F343:F362)</f>
        <v>0</v>
      </c>
      <c r="G363" s="104">
        <f>SUM(G343:G362)</f>
        <v>0</v>
      </c>
      <c r="H363" s="98">
        <f>SUM(H343:H362)</f>
        <v>0</v>
      </c>
      <c r="I363" s="45"/>
      <c r="J363" s="8"/>
      <c r="K363" s="8"/>
      <c r="L363" s="8"/>
      <c r="M363" s="8"/>
      <c r="N363" s="8"/>
      <c r="O363" s="8"/>
      <c r="P363" s="8"/>
      <c r="Q363" s="8"/>
      <c r="R363" s="13"/>
    </row>
    <row r="364" spans="1:18" ht="15" customHeight="1" thickBot="1">
      <c r="A364" s="16"/>
      <c r="B364" s="39"/>
      <c r="C364" s="44"/>
      <c r="D364" s="44"/>
      <c r="E364" s="70"/>
      <c r="F364" s="73"/>
      <c r="G364" s="70"/>
      <c r="H364" s="80"/>
      <c r="I364" s="17"/>
      <c r="J364" s="8"/>
      <c r="K364" s="8"/>
      <c r="L364" s="8"/>
      <c r="M364" s="8"/>
      <c r="N364" s="8"/>
      <c r="O364" s="8"/>
      <c r="P364" s="8"/>
      <c r="Q364" s="8"/>
      <c r="R364" s="13"/>
    </row>
    <row r="365" spans="1:18" ht="15" customHeight="1" thickBot="1">
      <c r="A365" s="35"/>
      <c r="B365" s="75" t="s">
        <v>634</v>
      </c>
      <c r="C365" s="632" t="s">
        <v>635</v>
      </c>
      <c r="D365" s="647"/>
      <c r="E365" s="647"/>
      <c r="F365" s="648"/>
      <c r="G365" s="651" t="s">
        <v>1004</v>
      </c>
      <c r="H365" s="652"/>
      <c r="I365" s="45"/>
      <c r="J365" s="8"/>
      <c r="K365" s="8"/>
      <c r="L365" s="8"/>
      <c r="M365" s="8"/>
      <c r="N365" s="8"/>
      <c r="O365" s="8"/>
      <c r="P365" s="8"/>
      <c r="Q365" s="8"/>
      <c r="R365" s="13"/>
    </row>
    <row r="366" spans="1:18" ht="14" customHeight="1">
      <c r="A366" s="16"/>
      <c r="B366" s="46"/>
      <c r="C366" s="47" t="s">
        <v>636</v>
      </c>
      <c r="D366" s="48" t="s">
        <v>637</v>
      </c>
      <c r="E366" s="49"/>
      <c r="F366" s="90"/>
      <c r="G366" s="49"/>
      <c r="H366" s="91"/>
      <c r="I366" s="45"/>
      <c r="J366" s="8"/>
      <c r="K366" s="8"/>
      <c r="L366" s="8"/>
      <c r="M366" s="8"/>
      <c r="N366" s="8"/>
      <c r="O366" s="8"/>
      <c r="P366" s="8"/>
      <c r="Q366" s="8"/>
      <c r="R366" s="13"/>
    </row>
    <row r="367" spans="1:18" ht="14" customHeight="1">
      <c r="A367" s="16"/>
      <c r="B367" s="53"/>
      <c r="C367" s="54" t="s">
        <v>638</v>
      </c>
      <c r="D367" s="55" t="s">
        <v>639</v>
      </c>
      <c r="E367" s="56"/>
      <c r="F367" s="92"/>
      <c r="G367" s="56"/>
      <c r="H367" s="93"/>
      <c r="I367" s="45"/>
      <c r="J367" s="8"/>
      <c r="K367" s="8"/>
      <c r="L367" s="8"/>
      <c r="M367" s="8"/>
      <c r="N367" s="8"/>
      <c r="O367" s="8"/>
      <c r="P367" s="8"/>
      <c r="Q367" s="8"/>
      <c r="R367" s="13"/>
    </row>
    <row r="368" spans="1:18" ht="14" customHeight="1">
      <c r="A368" s="16"/>
      <c r="B368" s="53"/>
      <c r="C368" s="54" t="s">
        <v>640</v>
      </c>
      <c r="D368" s="55" t="s">
        <v>641</v>
      </c>
      <c r="E368" s="56"/>
      <c r="F368" s="92"/>
      <c r="G368" s="56"/>
      <c r="H368" s="93"/>
      <c r="I368" s="45"/>
      <c r="J368" s="8"/>
      <c r="K368" s="8"/>
      <c r="L368" s="8"/>
      <c r="M368" s="8"/>
      <c r="N368" s="8"/>
      <c r="O368" s="8"/>
      <c r="P368" s="8"/>
      <c r="Q368" s="8"/>
      <c r="R368" s="13"/>
    </row>
    <row r="369" spans="1:18" ht="14" customHeight="1">
      <c r="A369" s="16"/>
      <c r="B369" s="53"/>
      <c r="C369" s="54" t="s">
        <v>642</v>
      </c>
      <c r="D369" s="55" t="s">
        <v>643</v>
      </c>
      <c r="E369" s="102"/>
      <c r="F369" s="92"/>
      <c r="G369" s="102"/>
      <c r="H369" s="93"/>
      <c r="I369" s="45"/>
      <c r="J369" s="8"/>
      <c r="K369" s="8"/>
      <c r="L369" s="8"/>
      <c r="M369" s="8"/>
      <c r="N369" s="8"/>
      <c r="O369" s="8"/>
      <c r="P369" s="8"/>
      <c r="Q369" s="8"/>
      <c r="R369" s="13"/>
    </row>
    <row r="370" spans="1:18" ht="14" customHeight="1">
      <c r="A370" s="16"/>
      <c r="B370" s="53"/>
      <c r="C370" s="54" t="s">
        <v>644</v>
      </c>
      <c r="D370" s="55" t="s">
        <v>645</v>
      </c>
      <c r="E370" s="102"/>
      <c r="F370" s="92"/>
      <c r="G370" s="102"/>
      <c r="H370" s="93"/>
      <c r="I370" s="45"/>
      <c r="J370" s="8"/>
      <c r="K370" s="8"/>
      <c r="L370" s="8"/>
      <c r="M370" s="8"/>
      <c r="N370" s="8"/>
      <c r="O370" s="8"/>
      <c r="P370" s="8"/>
      <c r="Q370" s="8"/>
      <c r="R370" s="13"/>
    </row>
    <row r="371" spans="1:18" ht="15" customHeight="1" thickBot="1">
      <c r="A371" s="16"/>
      <c r="B371" s="53"/>
      <c r="C371" s="54" t="s">
        <v>646</v>
      </c>
      <c r="D371" s="55" t="s">
        <v>647</v>
      </c>
      <c r="E371" s="103"/>
      <c r="F371" s="95"/>
      <c r="G371" s="103"/>
      <c r="H371" s="93"/>
      <c r="I371" s="45"/>
      <c r="J371" s="8"/>
      <c r="K371" s="8"/>
      <c r="L371" s="8"/>
      <c r="M371" s="8"/>
      <c r="N371" s="8"/>
      <c r="O371" s="8"/>
      <c r="P371" s="8"/>
      <c r="Q371" s="8"/>
      <c r="R371" s="13"/>
    </row>
    <row r="372" spans="1:18" ht="15" customHeight="1" thickBot="1">
      <c r="A372" s="16"/>
      <c r="B372" s="53"/>
      <c r="C372" s="663" t="s">
        <v>25</v>
      </c>
      <c r="D372" s="664"/>
      <c r="E372" s="104">
        <f>SUM(E366:E371)</f>
        <v>0</v>
      </c>
      <c r="F372" s="97">
        <f>SUM(F366:F371)</f>
        <v>0</v>
      </c>
      <c r="G372" s="104">
        <f>SUM(G366:G371)</f>
        <v>0</v>
      </c>
      <c r="H372" s="109">
        <f>SUM(H366:H371)</f>
        <v>0</v>
      </c>
      <c r="I372" s="45"/>
      <c r="J372" s="8"/>
      <c r="K372" s="8"/>
      <c r="L372" s="8"/>
      <c r="M372" s="8"/>
      <c r="N372" s="8"/>
      <c r="O372" s="8"/>
      <c r="P372" s="8"/>
      <c r="Q372" s="8"/>
      <c r="R372" s="13"/>
    </row>
    <row r="373" spans="1:18" ht="15" customHeight="1" thickBot="1">
      <c r="A373" s="16"/>
      <c r="B373" s="39"/>
      <c r="C373" s="70"/>
      <c r="D373" s="71"/>
      <c r="E373" s="72"/>
      <c r="F373" s="73"/>
      <c r="G373" s="70"/>
      <c r="H373" s="80"/>
      <c r="I373" s="17"/>
      <c r="J373" s="8"/>
      <c r="K373" s="8"/>
      <c r="L373" s="8"/>
      <c r="M373" s="8"/>
      <c r="N373" s="8"/>
      <c r="O373" s="8"/>
      <c r="P373" s="8"/>
      <c r="Q373" s="8"/>
      <c r="R373" s="13"/>
    </row>
    <row r="374" spans="1:18" ht="15" customHeight="1" thickBot="1">
      <c r="A374" s="35"/>
      <c r="B374" s="75" t="s">
        <v>648</v>
      </c>
      <c r="C374" s="632" t="s">
        <v>649</v>
      </c>
      <c r="D374" s="647"/>
      <c r="E374" s="647"/>
      <c r="F374" s="648"/>
      <c r="G374" s="651" t="s">
        <v>1004</v>
      </c>
      <c r="H374" s="652"/>
      <c r="I374" s="45"/>
      <c r="J374" s="8"/>
      <c r="K374" s="8"/>
      <c r="L374" s="8"/>
      <c r="M374" s="8"/>
      <c r="N374" s="8"/>
      <c r="O374" s="8"/>
      <c r="P374" s="8"/>
      <c r="Q374" s="8"/>
      <c r="R374" s="13"/>
    </row>
    <row r="375" spans="1:18" ht="14" customHeight="1">
      <c r="A375" s="16"/>
      <c r="B375" s="46"/>
      <c r="C375" s="47" t="s">
        <v>650</v>
      </c>
      <c r="D375" s="48" t="s">
        <v>651</v>
      </c>
      <c r="E375" s="49"/>
      <c r="F375" s="106"/>
      <c r="G375" s="49"/>
      <c r="H375" s="91"/>
      <c r="I375" s="45"/>
      <c r="J375" s="8"/>
      <c r="K375" s="8"/>
      <c r="L375" s="8"/>
      <c r="M375" s="8"/>
      <c r="N375" s="8"/>
      <c r="O375" s="8"/>
      <c r="P375" s="8"/>
      <c r="Q375" s="8"/>
      <c r="R375" s="13"/>
    </row>
    <row r="376" spans="1:18" ht="14" customHeight="1">
      <c r="A376" s="16"/>
      <c r="B376" s="53"/>
      <c r="C376" s="54" t="s">
        <v>652</v>
      </c>
      <c r="D376" s="55" t="s">
        <v>653</v>
      </c>
      <c r="E376" s="56"/>
      <c r="F376" s="107"/>
      <c r="G376" s="56"/>
      <c r="H376" s="93"/>
      <c r="I376" s="45"/>
      <c r="J376" s="8"/>
      <c r="K376" s="8"/>
      <c r="L376" s="8"/>
      <c r="M376" s="8"/>
      <c r="N376" s="8"/>
      <c r="O376" s="8"/>
      <c r="P376" s="8"/>
      <c r="Q376" s="8"/>
      <c r="R376" s="13"/>
    </row>
    <row r="377" spans="1:18" ht="14" customHeight="1">
      <c r="A377" s="16"/>
      <c r="B377" s="53"/>
      <c r="C377" s="54" t="s">
        <v>654</v>
      </c>
      <c r="D377" s="55" t="s">
        <v>655</v>
      </c>
      <c r="E377" s="56"/>
      <c r="F377" s="107"/>
      <c r="G377" s="56"/>
      <c r="H377" s="93"/>
      <c r="I377" s="45"/>
      <c r="J377" s="8"/>
      <c r="K377" s="8"/>
      <c r="L377" s="8"/>
      <c r="M377" s="8"/>
      <c r="N377" s="8"/>
      <c r="O377" s="8"/>
      <c r="P377" s="8"/>
      <c r="Q377" s="8"/>
      <c r="R377" s="13"/>
    </row>
    <row r="378" spans="1:18" ht="14" customHeight="1">
      <c r="A378" s="16"/>
      <c r="B378" s="53"/>
      <c r="C378" s="54" t="s">
        <v>656</v>
      </c>
      <c r="D378" s="55" t="s">
        <v>657</v>
      </c>
      <c r="E378" s="56"/>
      <c r="F378" s="107"/>
      <c r="G378" s="56"/>
      <c r="H378" s="93"/>
      <c r="I378" s="45"/>
      <c r="J378" s="8"/>
      <c r="K378" s="8"/>
      <c r="L378" s="8"/>
      <c r="M378" s="8"/>
      <c r="N378" s="8"/>
      <c r="O378" s="8"/>
      <c r="P378" s="8"/>
      <c r="Q378" s="8"/>
      <c r="R378" s="13"/>
    </row>
    <row r="379" spans="1:18" ht="14" customHeight="1">
      <c r="A379" s="16"/>
      <c r="B379" s="53"/>
      <c r="C379" s="54" t="s">
        <v>658</v>
      </c>
      <c r="D379" s="55" t="s">
        <v>659</v>
      </c>
      <c r="E379" s="56"/>
      <c r="F379" s="107"/>
      <c r="G379" s="56"/>
      <c r="H379" s="93"/>
      <c r="I379" s="45"/>
      <c r="J379" s="8"/>
      <c r="K379" s="8"/>
      <c r="L379" s="8"/>
      <c r="M379" s="8"/>
      <c r="N379" s="8"/>
      <c r="O379" s="8"/>
      <c r="P379" s="8"/>
      <c r="Q379" s="8"/>
      <c r="R379" s="13"/>
    </row>
    <row r="380" spans="1:18" ht="14" customHeight="1">
      <c r="A380" s="16"/>
      <c r="B380" s="53"/>
      <c r="C380" s="54" t="s">
        <v>660</v>
      </c>
      <c r="D380" s="55" t="s">
        <v>661</v>
      </c>
      <c r="E380" s="56"/>
      <c r="F380" s="92"/>
      <c r="G380" s="56"/>
      <c r="H380" s="93"/>
      <c r="I380" s="45"/>
      <c r="J380" s="8"/>
      <c r="K380" s="8"/>
      <c r="L380" s="8"/>
      <c r="M380" s="8"/>
      <c r="N380" s="8"/>
      <c r="O380" s="8"/>
      <c r="P380" s="8"/>
      <c r="Q380" s="8"/>
      <c r="R380" s="13"/>
    </row>
    <row r="381" spans="1:18" ht="14" customHeight="1">
      <c r="A381" s="16"/>
      <c r="B381" s="53"/>
      <c r="C381" s="54" t="s">
        <v>662</v>
      </c>
      <c r="D381" s="55" t="s">
        <v>663</v>
      </c>
      <c r="E381" s="56"/>
      <c r="F381" s="107"/>
      <c r="G381" s="56"/>
      <c r="H381" s="93"/>
      <c r="I381" s="45"/>
      <c r="J381" s="8"/>
      <c r="K381" s="8"/>
      <c r="L381" s="8"/>
      <c r="M381" s="8"/>
      <c r="N381" s="8"/>
      <c r="O381" s="8"/>
      <c r="P381" s="8"/>
      <c r="Q381" s="8"/>
      <c r="R381" s="13"/>
    </row>
    <row r="382" spans="1:18" ht="14" customHeight="1">
      <c r="A382" s="16"/>
      <c r="B382" s="53"/>
      <c r="C382" s="54" t="s">
        <v>664</v>
      </c>
      <c r="D382" s="55" t="s">
        <v>665</v>
      </c>
      <c r="E382" s="56"/>
      <c r="F382" s="107"/>
      <c r="G382" s="56"/>
      <c r="H382" s="93"/>
      <c r="I382" s="45"/>
      <c r="J382" s="8"/>
      <c r="K382" s="8"/>
      <c r="L382" s="8"/>
      <c r="M382" s="8"/>
      <c r="N382" s="8"/>
      <c r="O382" s="8"/>
      <c r="P382" s="8"/>
      <c r="Q382" s="8"/>
      <c r="R382" s="13"/>
    </row>
    <row r="383" spans="1:18" ht="14" customHeight="1">
      <c r="A383" s="16"/>
      <c r="B383" s="53"/>
      <c r="C383" s="54" t="s">
        <v>666</v>
      </c>
      <c r="D383" s="55" t="s">
        <v>667</v>
      </c>
      <c r="E383" s="56"/>
      <c r="F383" s="107"/>
      <c r="G383" s="56"/>
      <c r="H383" s="93"/>
      <c r="I383" s="45"/>
      <c r="J383" s="8"/>
      <c r="K383" s="8"/>
      <c r="L383" s="8"/>
      <c r="M383" s="8"/>
      <c r="N383" s="8"/>
      <c r="O383" s="8"/>
      <c r="P383" s="8"/>
      <c r="Q383" s="8"/>
      <c r="R383" s="13"/>
    </row>
    <row r="384" spans="1:18" ht="14" customHeight="1">
      <c r="A384" s="16"/>
      <c r="B384" s="53"/>
      <c r="C384" s="54" t="s">
        <v>668</v>
      </c>
      <c r="D384" s="55" t="s">
        <v>669</v>
      </c>
      <c r="E384" s="56"/>
      <c r="F384" s="107"/>
      <c r="G384" s="56"/>
      <c r="H384" s="93"/>
      <c r="I384" s="45"/>
      <c r="J384" s="8"/>
      <c r="K384" s="8"/>
      <c r="L384" s="8"/>
      <c r="M384" s="8"/>
      <c r="N384" s="8"/>
      <c r="O384" s="8"/>
      <c r="P384" s="8"/>
      <c r="Q384" s="8"/>
      <c r="R384" s="13"/>
    </row>
    <row r="385" spans="1:18" ht="14" customHeight="1">
      <c r="A385" s="16"/>
      <c r="B385" s="53"/>
      <c r="C385" s="54" t="s">
        <v>670</v>
      </c>
      <c r="D385" s="55" t="s">
        <v>671</v>
      </c>
      <c r="E385" s="56"/>
      <c r="F385" s="107"/>
      <c r="G385" s="56"/>
      <c r="H385" s="93"/>
      <c r="I385" s="45"/>
      <c r="J385" s="8"/>
      <c r="K385" s="8"/>
      <c r="L385" s="8"/>
      <c r="M385" s="8"/>
      <c r="N385" s="8"/>
      <c r="O385" s="8"/>
      <c r="P385" s="8"/>
      <c r="Q385" s="8"/>
      <c r="R385" s="13"/>
    </row>
    <row r="386" spans="1:18" ht="14" customHeight="1">
      <c r="A386" s="16"/>
      <c r="B386" s="53"/>
      <c r="C386" s="54" t="s">
        <v>672</v>
      </c>
      <c r="D386" s="55" t="s">
        <v>673</v>
      </c>
      <c r="E386" s="56"/>
      <c r="F386" s="107"/>
      <c r="G386" s="56"/>
      <c r="H386" s="93"/>
      <c r="I386" s="45"/>
      <c r="J386" s="8"/>
      <c r="K386" s="8"/>
      <c r="L386" s="8"/>
      <c r="M386" s="8"/>
      <c r="N386" s="8"/>
      <c r="O386" s="8"/>
      <c r="P386" s="8"/>
      <c r="Q386" s="8"/>
      <c r="R386" s="13"/>
    </row>
    <row r="387" spans="1:18" ht="14" customHeight="1">
      <c r="A387" s="16"/>
      <c r="B387" s="53"/>
      <c r="C387" s="54" t="s">
        <v>674</v>
      </c>
      <c r="D387" s="55" t="s">
        <v>675</v>
      </c>
      <c r="E387" s="102"/>
      <c r="F387" s="107"/>
      <c r="G387" s="102"/>
      <c r="H387" s="93"/>
      <c r="I387" s="45"/>
      <c r="J387" s="8"/>
      <c r="K387" s="8"/>
      <c r="L387" s="8"/>
      <c r="M387" s="8"/>
      <c r="N387" s="8"/>
      <c r="O387" s="8"/>
      <c r="P387" s="8"/>
      <c r="Q387" s="8"/>
      <c r="R387" s="13"/>
    </row>
    <row r="388" spans="1:18" ht="14" customHeight="1">
      <c r="A388" s="16"/>
      <c r="B388" s="53"/>
      <c r="C388" s="54" t="s">
        <v>676</v>
      </c>
      <c r="D388" s="85" t="s">
        <v>677</v>
      </c>
      <c r="E388" s="102"/>
      <c r="F388" s="107"/>
      <c r="G388" s="102"/>
      <c r="H388" s="93"/>
      <c r="I388" s="45"/>
      <c r="J388" s="8"/>
      <c r="K388" s="8"/>
      <c r="L388" s="8"/>
      <c r="M388" s="8"/>
      <c r="N388" s="8"/>
      <c r="O388" s="8"/>
      <c r="P388" s="8"/>
      <c r="Q388" s="8"/>
      <c r="R388" s="13"/>
    </row>
    <row r="389" spans="1:18" ht="15" customHeight="1" thickBot="1">
      <c r="A389" s="16"/>
      <c r="B389" s="53"/>
      <c r="C389" s="60" t="s">
        <v>678</v>
      </c>
      <c r="D389" s="61" t="s">
        <v>679</v>
      </c>
      <c r="E389" s="103"/>
      <c r="F389" s="108"/>
      <c r="G389" s="103"/>
      <c r="H389" s="96"/>
      <c r="I389" s="45"/>
      <c r="J389" s="8"/>
      <c r="K389" s="8"/>
      <c r="L389" s="8"/>
      <c r="M389" s="8"/>
      <c r="N389" s="8"/>
      <c r="O389" s="8"/>
      <c r="P389" s="8"/>
      <c r="Q389" s="8"/>
      <c r="R389" s="13"/>
    </row>
    <row r="390" spans="1:18" ht="15" customHeight="1" thickBot="1">
      <c r="A390" s="16"/>
      <c r="B390" s="53"/>
      <c r="C390" s="632" t="s">
        <v>25</v>
      </c>
      <c r="D390" s="650"/>
      <c r="E390" s="104">
        <f>SUM(E375:E389)</f>
        <v>0</v>
      </c>
      <c r="F390" s="97">
        <f>SUM(F375:F389)</f>
        <v>0</v>
      </c>
      <c r="G390" s="104">
        <f>SUM(G375:G389)</f>
        <v>0</v>
      </c>
      <c r="H390" s="98">
        <f>SUM(H375:H389)</f>
        <v>0</v>
      </c>
      <c r="I390" s="45"/>
      <c r="J390" s="8"/>
      <c r="K390" s="8"/>
      <c r="L390" s="8"/>
      <c r="M390" s="8"/>
      <c r="N390" s="8"/>
      <c r="O390" s="8"/>
      <c r="P390" s="8"/>
      <c r="Q390" s="8"/>
      <c r="R390" s="13"/>
    </row>
    <row r="391" spans="1:18" ht="15" customHeight="1" thickBot="1">
      <c r="A391" s="16"/>
      <c r="B391" s="39"/>
      <c r="C391" s="44"/>
      <c r="D391" s="44"/>
      <c r="E391" s="70"/>
      <c r="F391" s="73"/>
      <c r="G391" s="70"/>
      <c r="H391" s="80"/>
      <c r="I391" s="17"/>
      <c r="J391" s="8"/>
      <c r="K391" s="8"/>
      <c r="L391" s="8"/>
      <c r="M391" s="8"/>
      <c r="N391" s="8"/>
      <c r="O391" s="8"/>
      <c r="P391" s="8"/>
      <c r="Q391" s="8"/>
      <c r="R391" s="13"/>
    </row>
    <row r="392" spans="1:18" ht="15" customHeight="1" thickBot="1">
      <c r="A392" s="35"/>
      <c r="B392" s="75" t="s">
        <v>680</v>
      </c>
      <c r="C392" s="632" t="s">
        <v>681</v>
      </c>
      <c r="D392" s="647"/>
      <c r="E392" s="647"/>
      <c r="F392" s="648"/>
      <c r="G392" s="651" t="s">
        <v>1004</v>
      </c>
      <c r="H392" s="652"/>
      <c r="I392" s="45"/>
      <c r="J392" s="8"/>
      <c r="K392" s="8"/>
      <c r="L392" s="8"/>
      <c r="M392" s="8"/>
      <c r="N392" s="8"/>
      <c r="O392" s="8"/>
      <c r="P392" s="8"/>
      <c r="Q392" s="8"/>
      <c r="R392" s="13"/>
    </row>
    <row r="393" spans="1:18" ht="14" customHeight="1">
      <c r="A393" s="16"/>
      <c r="B393" s="46"/>
      <c r="C393" s="47" t="s">
        <v>682</v>
      </c>
      <c r="D393" s="48" t="s">
        <v>683</v>
      </c>
      <c r="E393" s="49"/>
      <c r="F393" s="90"/>
      <c r="G393" s="51"/>
      <c r="H393" s="91"/>
      <c r="I393" s="45"/>
      <c r="J393" s="8"/>
      <c r="K393" s="8"/>
      <c r="L393" s="8"/>
      <c r="M393" s="8"/>
      <c r="N393" s="8"/>
      <c r="O393" s="8"/>
      <c r="P393" s="8"/>
      <c r="Q393" s="8"/>
      <c r="R393" s="13"/>
    </row>
    <row r="394" spans="1:18" ht="14" customHeight="1">
      <c r="A394" s="16"/>
      <c r="B394" s="53"/>
      <c r="C394" s="54" t="s">
        <v>684</v>
      </c>
      <c r="D394" s="55" t="s">
        <v>685</v>
      </c>
      <c r="E394" s="56"/>
      <c r="F394" s="92"/>
      <c r="G394" s="58"/>
      <c r="H394" s="93"/>
      <c r="I394" s="45"/>
      <c r="J394" s="8"/>
      <c r="K394" s="8"/>
      <c r="L394" s="8"/>
      <c r="M394" s="8"/>
      <c r="N394" s="8"/>
      <c r="O394" s="8"/>
      <c r="P394" s="8"/>
      <c r="Q394" s="8"/>
      <c r="R394" s="13"/>
    </row>
    <row r="395" spans="1:18" ht="14" customHeight="1">
      <c r="A395" s="16"/>
      <c r="B395" s="53"/>
      <c r="C395" s="54" t="s">
        <v>686</v>
      </c>
      <c r="D395" s="55" t="s">
        <v>687</v>
      </c>
      <c r="E395" s="56"/>
      <c r="F395" s="92"/>
      <c r="G395" s="58"/>
      <c r="H395" s="93"/>
      <c r="I395" s="45"/>
      <c r="J395" s="8"/>
      <c r="K395" s="8"/>
      <c r="L395" s="8"/>
      <c r="M395" s="8"/>
      <c r="N395" s="8"/>
      <c r="O395" s="8"/>
      <c r="P395" s="8"/>
      <c r="Q395" s="8"/>
      <c r="R395" s="13"/>
    </row>
    <row r="396" spans="1:18" ht="14" customHeight="1">
      <c r="A396" s="16"/>
      <c r="B396" s="53"/>
      <c r="C396" s="54" t="s">
        <v>688</v>
      </c>
      <c r="D396" s="55" t="s">
        <v>689</v>
      </c>
      <c r="E396" s="56"/>
      <c r="F396" s="92"/>
      <c r="G396" s="58"/>
      <c r="H396" s="93"/>
      <c r="I396" s="45"/>
      <c r="J396" s="8"/>
      <c r="K396" s="8"/>
      <c r="L396" s="8"/>
      <c r="M396" s="8"/>
      <c r="N396" s="8"/>
      <c r="O396" s="8"/>
      <c r="P396" s="8"/>
      <c r="Q396" s="8"/>
      <c r="R396" s="13"/>
    </row>
    <row r="397" spans="1:18" ht="14" customHeight="1">
      <c r="A397" s="16"/>
      <c r="B397" s="53"/>
      <c r="C397" s="54" t="s">
        <v>690</v>
      </c>
      <c r="D397" s="55" t="s">
        <v>691</v>
      </c>
      <c r="E397" s="56"/>
      <c r="F397" s="92"/>
      <c r="G397" s="58"/>
      <c r="H397" s="93"/>
      <c r="I397" s="45"/>
      <c r="J397" s="8"/>
      <c r="K397" s="8"/>
      <c r="L397" s="8"/>
      <c r="M397" s="8"/>
      <c r="N397" s="8"/>
      <c r="O397" s="8"/>
      <c r="P397" s="8"/>
      <c r="Q397" s="8"/>
      <c r="R397" s="13"/>
    </row>
    <row r="398" spans="1:18" ht="14" customHeight="1">
      <c r="A398" s="16"/>
      <c r="B398" s="53"/>
      <c r="C398" s="54" t="s">
        <v>692</v>
      </c>
      <c r="D398" s="55" t="s">
        <v>693</v>
      </c>
      <c r="E398" s="56"/>
      <c r="F398" s="92"/>
      <c r="G398" s="58"/>
      <c r="H398" s="93"/>
      <c r="I398" s="45"/>
      <c r="J398" s="8"/>
      <c r="K398" s="8"/>
      <c r="L398" s="8"/>
      <c r="M398" s="8"/>
      <c r="N398" s="8"/>
      <c r="O398" s="8"/>
      <c r="P398" s="8"/>
      <c r="Q398" s="8"/>
      <c r="R398" s="13"/>
    </row>
    <row r="399" spans="1:18" ht="14" customHeight="1">
      <c r="A399" s="16"/>
      <c r="B399" s="53"/>
      <c r="C399" s="54" t="s">
        <v>694</v>
      </c>
      <c r="D399" s="55" t="s">
        <v>695</v>
      </c>
      <c r="E399" s="56"/>
      <c r="F399" s="92"/>
      <c r="G399" s="58"/>
      <c r="H399" s="93"/>
      <c r="I399" s="45"/>
      <c r="J399" s="8"/>
      <c r="K399" s="8"/>
      <c r="L399" s="8"/>
      <c r="M399" s="8"/>
      <c r="N399" s="8"/>
      <c r="O399" s="8"/>
      <c r="P399" s="8"/>
      <c r="Q399" s="8"/>
      <c r="R399" s="13"/>
    </row>
    <row r="400" spans="1:18" ht="14" customHeight="1">
      <c r="A400" s="16"/>
      <c r="B400" s="53"/>
      <c r="C400" s="54" t="s">
        <v>696</v>
      </c>
      <c r="D400" s="55" t="s">
        <v>697</v>
      </c>
      <c r="E400" s="56"/>
      <c r="F400" s="92"/>
      <c r="G400" s="58"/>
      <c r="H400" s="93"/>
      <c r="I400" s="45"/>
      <c r="J400" s="8"/>
      <c r="K400" s="8"/>
      <c r="L400" s="8"/>
      <c r="M400" s="8"/>
      <c r="N400" s="8"/>
      <c r="O400" s="8"/>
      <c r="P400" s="8"/>
      <c r="Q400" s="8"/>
      <c r="R400" s="13"/>
    </row>
    <row r="401" spans="1:18" ht="14" customHeight="1">
      <c r="A401" s="16"/>
      <c r="B401" s="53"/>
      <c r="C401" s="54" t="s">
        <v>698</v>
      </c>
      <c r="D401" s="55" t="s">
        <v>699</v>
      </c>
      <c r="E401" s="56"/>
      <c r="F401" s="92"/>
      <c r="G401" s="58"/>
      <c r="H401" s="93"/>
      <c r="I401" s="45"/>
      <c r="J401" s="8"/>
      <c r="K401" s="8"/>
      <c r="L401" s="8"/>
      <c r="M401" s="8"/>
      <c r="N401" s="8"/>
      <c r="O401" s="8"/>
      <c r="P401" s="8"/>
      <c r="Q401" s="8"/>
      <c r="R401" s="13"/>
    </row>
    <row r="402" spans="1:18" ht="14" customHeight="1">
      <c r="A402" s="16"/>
      <c r="B402" s="53"/>
      <c r="C402" s="54" t="s">
        <v>700</v>
      </c>
      <c r="D402" s="55" t="s">
        <v>701</v>
      </c>
      <c r="E402" s="56"/>
      <c r="F402" s="92"/>
      <c r="G402" s="58"/>
      <c r="H402" s="93"/>
      <c r="I402" s="45"/>
      <c r="J402" s="8"/>
      <c r="K402" s="8"/>
      <c r="L402" s="8"/>
      <c r="M402" s="8"/>
      <c r="N402" s="8"/>
      <c r="O402" s="8"/>
      <c r="P402" s="8"/>
      <c r="Q402" s="8"/>
      <c r="R402" s="13"/>
    </row>
    <row r="403" spans="1:18" ht="14" customHeight="1">
      <c r="A403" s="16"/>
      <c r="B403" s="53"/>
      <c r="C403" s="54" t="s">
        <v>702</v>
      </c>
      <c r="D403" s="55" t="s">
        <v>675</v>
      </c>
      <c r="E403" s="56"/>
      <c r="F403" s="92"/>
      <c r="G403" s="58"/>
      <c r="H403" s="93"/>
      <c r="I403" s="45"/>
      <c r="J403" s="8"/>
      <c r="K403" s="8"/>
      <c r="L403" s="8"/>
      <c r="M403" s="8"/>
      <c r="N403" s="8"/>
      <c r="O403" s="8"/>
      <c r="P403" s="8"/>
      <c r="Q403" s="8"/>
      <c r="R403" s="13"/>
    </row>
    <row r="404" spans="1:18" ht="14" customHeight="1">
      <c r="A404" s="16"/>
      <c r="B404" s="53"/>
      <c r="C404" s="54" t="s">
        <v>703</v>
      </c>
      <c r="D404" s="55" t="s">
        <v>704</v>
      </c>
      <c r="E404" s="56"/>
      <c r="F404" s="92"/>
      <c r="G404" s="58"/>
      <c r="H404" s="93"/>
      <c r="I404" s="45"/>
      <c r="J404" s="8"/>
      <c r="K404" s="8"/>
      <c r="L404" s="8"/>
      <c r="M404" s="8"/>
      <c r="N404" s="8"/>
      <c r="O404" s="8"/>
      <c r="P404" s="8"/>
      <c r="Q404" s="8"/>
      <c r="R404" s="13"/>
    </row>
    <row r="405" spans="1:18" ht="14" customHeight="1">
      <c r="A405" s="16"/>
      <c r="B405" s="53"/>
      <c r="C405" s="54" t="s">
        <v>705</v>
      </c>
      <c r="D405" s="55" t="s">
        <v>706</v>
      </c>
      <c r="E405" s="56"/>
      <c r="F405" s="92"/>
      <c r="G405" s="58"/>
      <c r="H405" s="93"/>
      <c r="I405" s="45"/>
      <c r="J405" s="8"/>
      <c r="K405" s="8"/>
      <c r="L405" s="8"/>
      <c r="M405" s="8"/>
      <c r="N405" s="8"/>
      <c r="O405" s="8"/>
      <c r="P405" s="8"/>
      <c r="Q405" s="8"/>
      <c r="R405" s="13"/>
    </row>
    <row r="406" spans="1:18" ht="14" customHeight="1">
      <c r="A406" s="16"/>
      <c r="B406" s="53"/>
      <c r="C406" s="54" t="s">
        <v>707</v>
      </c>
      <c r="D406" s="55" t="s">
        <v>708</v>
      </c>
      <c r="E406" s="56"/>
      <c r="F406" s="92"/>
      <c r="G406" s="58"/>
      <c r="H406" s="93"/>
      <c r="I406" s="45"/>
      <c r="J406" s="8"/>
      <c r="K406" s="8"/>
      <c r="L406" s="8"/>
      <c r="M406" s="8"/>
      <c r="N406" s="8"/>
      <c r="O406" s="8"/>
      <c r="P406" s="8"/>
      <c r="Q406" s="8"/>
      <c r="R406" s="13"/>
    </row>
    <row r="407" spans="1:18" ht="14" customHeight="1">
      <c r="A407" s="16"/>
      <c r="B407" s="53"/>
      <c r="C407" s="54" t="s">
        <v>709</v>
      </c>
      <c r="D407" s="55" t="s">
        <v>710</v>
      </c>
      <c r="E407" s="56"/>
      <c r="F407" s="92"/>
      <c r="G407" s="58"/>
      <c r="H407" s="93"/>
      <c r="I407" s="45"/>
      <c r="J407" s="8"/>
      <c r="K407" s="8"/>
      <c r="L407" s="8"/>
      <c r="M407" s="8"/>
      <c r="N407" s="8"/>
      <c r="O407" s="8"/>
      <c r="P407" s="8"/>
      <c r="Q407" s="8"/>
      <c r="R407" s="13"/>
    </row>
    <row r="408" spans="1:18" ht="14" customHeight="1">
      <c r="A408" s="16"/>
      <c r="B408" s="53"/>
      <c r="C408" s="54" t="s">
        <v>711</v>
      </c>
      <c r="D408" s="55" t="s">
        <v>712</v>
      </c>
      <c r="E408" s="56"/>
      <c r="F408" s="92"/>
      <c r="G408" s="58"/>
      <c r="H408" s="93"/>
      <c r="I408" s="45"/>
      <c r="J408" s="8"/>
      <c r="K408" s="8"/>
      <c r="L408" s="8"/>
      <c r="M408" s="8"/>
      <c r="N408" s="8"/>
      <c r="O408" s="8"/>
      <c r="P408" s="8"/>
      <c r="Q408" s="8"/>
      <c r="R408" s="13"/>
    </row>
    <row r="409" spans="1:18" ht="14" customHeight="1">
      <c r="A409" s="16"/>
      <c r="B409" s="53"/>
      <c r="C409" s="54" t="s">
        <v>713</v>
      </c>
      <c r="D409" s="55" t="s">
        <v>714</v>
      </c>
      <c r="E409" s="56"/>
      <c r="F409" s="92"/>
      <c r="G409" s="58"/>
      <c r="H409" s="93"/>
      <c r="I409" s="45"/>
      <c r="J409" s="8"/>
      <c r="K409" s="8"/>
      <c r="L409" s="8"/>
      <c r="M409" s="8"/>
      <c r="N409" s="8"/>
      <c r="O409" s="8"/>
      <c r="P409" s="8"/>
      <c r="Q409" s="8"/>
      <c r="R409" s="13"/>
    </row>
    <row r="410" spans="1:18" ht="14" customHeight="1">
      <c r="A410" s="16"/>
      <c r="B410" s="53"/>
      <c r="C410" s="54" t="s">
        <v>715</v>
      </c>
      <c r="D410" s="55" t="s">
        <v>716</v>
      </c>
      <c r="E410" s="56"/>
      <c r="F410" s="92"/>
      <c r="G410" s="58"/>
      <c r="H410" s="93"/>
      <c r="I410" s="45"/>
      <c r="J410" s="8"/>
      <c r="K410" s="8"/>
      <c r="L410" s="8"/>
      <c r="M410" s="8"/>
      <c r="N410" s="8"/>
      <c r="O410" s="8"/>
      <c r="P410" s="8"/>
      <c r="Q410" s="8"/>
      <c r="R410" s="13"/>
    </row>
    <row r="411" spans="1:18" ht="14" customHeight="1">
      <c r="A411" s="16"/>
      <c r="B411" s="53"/>
      <c r="C411" s="54" t="s">
        <v>717</v>
      </c>
      <c r="D411" s="55" t="s">
        <v>718</v>
      </c>
      <c r="E411" s="56"/>
      <c r="F411" s="92"/>
      <c r="G411" s="58"/>
      <c r="H411" s="93"/>
      <c r="I411" s="45"/>
      <c r="J411" s="8"/>
      <c r="K411" s="8"/>
      <c r="L411" s="8"/>
      <c r="M411" s="8"/>
      <c r="N411" s="8"/>
      <c r="O411" s="8"/>
      <c r="P411" s="8"/>
      <c r="Q411" s="8"/>
      <c r="R411" s="13"/>
    </row>
    <row r="412" spans="1:18" ht="14" customHeight="1">
      <c r="A412" s="16"/>
      <c r="B412" s="53"/>
      <c r="C412" s="54" t="s">
        <v>719</v>
      </c>
      <c r="D412" s="55" t="s">
        <v>720</v>
      </c>
      <c r="E412" s="56"/>
      <c r="F412" s="92"/>
      <c r="G412" s="58"/>
      <c r="H412" s="93"/>
      <c r="I412" s="45"/>
      <c r="J412" s="8"/>
      <c r="K412" s="8"/>
      <c r="L412" s="8"/>
      <c r="M412" s="8"/>
      <c r="N412" s="8"/>
      <c r="O412" s="8"/>
      <c r="P412" s="8"/>
      <c r="Q412" s="8"/>
      <c r="R412" s="13"/>
    </row>
    <row r="413" spans="1:18" ht="14" customHeight="1">
      <c r="A413" s="16"/>
      <c r="B413" s="53"/>
      <c r="C413" s="54" t="s">
        <v>721</v>
      </c>
      <c r="D413" s="55" t="s">
        <v>722</v>
      </c>
      <c r="E413" s="56"/>
      <c r="F413" s="92"/>
      <c r="G413" s="58"/>
      <c r="H413" s="93"/>
      <c r="I413" s="45"/>
      <c r="J413" s="8"/>
      <c r="K413" s="8"/>
      <c r="L413" s="8"/>
      <c r="M413" s="8"/>
      <c r="N413" s="8"/>
      <c r="O413" s="8"/>
      <c r="P413" s="8"/>
      <c r="Q413" s="8"/>
      <c r="R413" s="13"/>
    </row>
    <row r="414" spans="1:18" ht="14" customHeight="1">
      <c r="A414" s="16"/>
      <c r="B414" s="53"/>
      <c r="C414" s="54" t="s">
        <v>723</v>
      </c>
      <c r="D414" s="55" t="s">
        <v>724</v>
      </c>
      <c r="E414" s="56"/>
      <c r="F414" s="92"/>
      <c r="G414" s="58"/>
      <c r="H414" s="93"/>
      <c r="I414" s="45"/>
      <c r="J414" s="8"/>
      <c r="K414" s="8"/>
      <c r="L414" s="8"/>
      <c r="M414" s="8"/>
      <c r="N414" s="8"/>
      <c r="O414" s="8"/>
      <c r="P414" s="8"/>
      <c r="Q414" s="8"/>
      <c r="R414" s="13"/>
    </row>
    <row r="415" spans="1:18" ht="14" customHeight="1">
      <c r="A415" s="16"/>
      <c r="B415" s="53"/>
      <c r="C415" s="54" t="s">
        <v>725</v>
      </c>
      <c r="D415" s="55" t="s">
        <v>726</v>
      </c>
      <c r="E415" s="56"/>
      <c r="F415" s="92"/>
      <c r="G415" s="58"/>
      <c r="H415" s="93"/>
      <c r="I415" s="45"/>
      <c r="J415" s="8"/>
      <c r="K415" s="8"/>
      <c r="L415" s="8"/>
      <c r="M415" s="8"/>
      <c r="N415" s="8"/>
      <c r="O415" s="8"/>
      <c r="P415" s="8"/>
      <c r="Q415" s="8"/>
      <c r="R415" s="13"/>
    </row>
    <row r="416" spans="1:18" ht="14" customHeight="1">
      <c r="A416" s="16"/>
      <c r="B416" s="53"/>
      <c r="C416" s="54" t="s">
        <v>727</v>
      </c>
      <c r="D416" s="55" t="s">
        <v>728</v>
      </c>
      <c r="E416" s="56"/>
      <c r="F416" s="92"/>
      <c r="G416" s="58"/>
      <c r="H416" s="93"/>
      <c r="I416" s="45"/>
      <c r="J416" s="8"/>
      <c r="K416" s="8"/>
      <c r="L416" s="8"/>
      <c r="M416" s="8"/>
      <c r="N416" s="8"/>
      <c r="O416" s="8"/>
      <c r="P416" s="8"/>
      <c r="Q416" s="8"/>
      <c r="R416" s="13"/>
    </row>
    <row r="417" spans="1:18" ht="14" customHeight="1">
      <c r="A417" s="16"/>
      <c r="B417" s="53"/>
      <c r="C417" s="54" t="s">
        <v>729</v>
      </c>
      <c r="D417" s="55" t="s">
        <v>730</v>
      </c>
      <c r="E417" s="56"/>
      <c r="F417" s="92"/>
      <c r="G417" s="58"/>
      <c r="H417" s="93"/>
      <c r="I417" s="45"/>
      <c r="J417" s="8"/>
      <c r="K417" s="8"/>
      <c r="L417" s="8"/>
      <c r="M417" s="8"/>
      <c r="N417" s="8"/>
      <c r="O417" s="8"/>
      <c r="P417" s="8"/>
      <c r="Q417" s="8"/>
      <c r="R417" s="13"/>
    </row>
    <row r="418" spans="1:18" ht="14" customHeight="1">
      <c r="A418" s="16"/>
      <c r="B418" s="53"/>
      <c r="C418" s="54" t="s">
        <v>731</v>
      </c>
      <c r="D418" s="55" t="s">
        <v>732</v>
      </c>
      <c r="E418" s="56"/>
      <c r="F418" s="92"/>
      <c r="G418" s="58"/>
      <c r="H418" s="93"/>
      <c r="I418" s="45"/>
      <c r="J418" s="8"/>
      <c r="K418" s="8"/>
      <c r="L418" s="8"/>
      <c r="M418" s="8"/>
      <c r="N418" s="8"/>
      <c r="O418" s="8"/>
      <c r="P418" s="8"/>
      <c r="Q418" s="8"/>
      <c r="R418" s="13"/>
    </row>
    <row r="419" spans="1:18" ht="14" customHeight="1">
      <c r="A419" s="16"/>
      <c r="B419" s="53"/>
      <c r="C419" s="54" t="s">
        <v>733</v>
      </c>
      <c r="D419" s="55" t="s">
        <v>734</v>
      </c>
      <c r="E419" s="56"/>
      <c r="F419" s="92"/>
      <c r="G419" s="58"/>
      <c r="H419" s="93"/>
      <c r="I419" s="45"/>
      <c r="J419" s="8"/>
      <c r="K419" s="8"/>
      <c r="L419" s="8"/>
      <c r="M419" s="8"/>
      <c r="N419" s="8"/>
      <c r="O419" s="8"/>
      <c r="P419" s="8"/>
      <c r="Q419" s="8"/>
      <c r="R419" s="13"/>
    </row>
    <row r="420" spans="1:18" ht="14" customHeight="1">
      <c r="A420" s="16"/>
      <c r="B420" s="53"/>
      <c r="C420" s="54" t="s">
        <v>735</v>
      </c>
      <c r="D420" s="55" t="s">
        <v>736</v>
      </c>
      <c r="E420" s="56"/>
      <c r="F420" s="92"/>
      <c r="G420" s="58"/>
      <c r="H420" s="93"/>
      <c r="I420" s="45"/>
      <c r="J420" s="8"/>
      <c r="K420" s="8"/>
      <c r="L420" s="8"/>
      <c r="M420" s="8"/>
      <c r="N420" s="8"/>
      <c r="O420" s="8"/>
      <c r="P420" s="8"/>
      <c r="Q420" s="8"/>
      <c r="R420" s="13"/>
    </row>
    <row r="421" spans="1:18" ht="14" customHeight="1">
      <c r="A421" s="16"/>
      <c r="B421" s="53"/>
      <c r="C421" s="54" t="s">
        <v>737</v>
      </c>
      <c r="D421" s="55" t="s">
        <v>738</v>
      </c>
      <c r="E421" s="56"/>
      <c r="F421" s="92"/>
      <c r="G421" s="58"/>
      <c r="H421" s="93"/>
      <c r="I421" s="45"/>
      <c r="J421" s="8"/>
      <c r="K421" s="8"/>
      <c r="L421" s="8"/>
      <c r="M421" s="8"/>
      <c r="N421" s="8"/>
      <c r="O421" s="8"/>
      <c r="P421" s="8"/>
      <c r="Q421" s="8"/>
      <c r="R421" s="13"/>
    </row>
    <row r="422" spans="1:18" ht="14" customHeight="1">
      <c r="A422" s="16"/>
      <c r="B422" s="53"/>
      <c r="C422" s="54" t="s">
        <v>739</v>
      </c>
      <c r="D422" s="55" t="s">
        <v>740</v>
      </c>
      <c r="E422" s="56"/>
      <c r="F422" s="92"/>
      <c r="G422" s="58"/>
      <c r="H422" s="93"/>
      <c r="I422" s="45"/>
      <c r="J422" s="8"/>
      <c r="K422" s="8"/>
      <c r="L422" s="8"/>
      <c r="M422" s="8"/>
      <c r="N422" s="8"/>
      <c r="O422" s="8"/>
      <c r="P422" s="8"/>
      <c r="Q422" s="8"/>
      <c r="R422" s="13"/>
    </row>
    <row r="423" spans="1:18" ht="14" customHeight="1">
      <c r="A423" s="16"/>
      <c r="B423" s="53"/>
      <c r="C423" s="54" t="s">
        <v>741</v>
      </c>
      <c r="D423" s="55" t="s">
        <v>742</v>
      </c>
      <c r="E423" s="56"/>
      <c r="F423" s="92"/>
      <c r="G423" s="58"/>
      <c r="H423" s="93"/>
      <c r="I423" s="45"/>
      <c r="J423" s="8"/>
      <c r="K423" s="8"/>
      <c r="L423" s="8"/>
      <c r="M423" s="8"/>
      <c r="N423" s="8"/>
      <c r="O423" s="8"/>
      <c r="P423" s="8"/>
      <c r="Q423" s="8"/>
      <c r="R423" s="13"/>
    </row>
    <row r="424" spans="1:18" ht="14" customHeight="1">
      <c r="A424" s="16"/>
      <c r="B424" s="53"/>
      <c r="C424" s="54" t="s">
        <v>743</v>
      </c>
      <c r="D424" s="55" t="s">
        <v>744</v>
      </c>
      <c r="E424" s="56"/>
      <c r="F424" s="92"/>
      <c r="G424" s="58"/>
      <c r="H424" s="93"/>
      <c r="I424" s="45"/>
      <c r="J424" s="8"/>
      <c r="K424" s="8"/>
      <c r="L424" s="8"/>
      <c r="M424" s="8"/>
      <c r="N424" s="8"/>
      <c r="O424" s="8"/>
      <c r="P424" s="8"/>
      <c r="Q424" s="8"/>
      <c r="R424" s="13"/>
    </row>
    <row r="425" spans="1:18" ht="14" customHeight="1">
      <c r="A425" s="16"/>
      <c r="B425" s="53"/>
      <c r="C425" s="54" t="s">
        <v>745</v>
      </c>
      <c r="D425" s="55" t="s">
        <v>746</v>
      </c>
      <c r="E425" s="56"/>
      <c r="F425" s="92"/>
      <c r="G425" s="58"/>
      <c r="H425" s="93"/>
      <c r="I425" s="45"/>
      <c r="J425" s="8"/>
      <c r="K425" s="8"/>
      <c r="L425" s="8"/>
      <c r="M425" s="8"/>
      <c r="N425" s="8"/>
      <c r="O425" s="8"/>
      <c r="P425" s="8"/>
      <c r="Q425" s="8"/>
      <c r="R425" s="13"/>
    </row>
    <row r="426" spans="1:18" ht="14" customHeight="1">
      <c r="A426" s="16"/>
      <c r="B426" s="53"/>
      <c r="C426" s="54" t="s">
        <v>747</v>
      </c>
      <c r="D426" s="55" t="s">
        <v>748</v>
      </c>
      <c r="E426" s="56"/>
      <c r="F426" s="92"/>
      <c r="G426" s="58"/>
      <c r="H426" s="93"/>
      <c r="I426" s="45"/>
      <c r="J426" s="8"/>
      <c r="K426" s="8"/>
      <c r="L426" s="8"/>
      <c r="M426" s="8"/>
      <c r="N426" s="8"/>
      <c r="O426" s="8"/>
      <c r="P426" s="8"/>
      <c r="Q426" s="8"/>
      <c r="R426" s="13"/>
    </row>
    <row r="427" spans="1:18" ht="15" customHeight="1" thickBot="1">
      <c r="A427" s="16"/>
      <c r="B427" s="53"/>
      <c r="C427" s="663" t="s">
        <v>25</v>
      </c>
      <c r="D427" s="681"/>
      <c r="E427" s="77">
        <f>SUM(E393:E426)</f>
        <v>0</v>
      </c>
      <c r="F427" s="110">
        <f>SUM(F393:F426)</f>
        <v>0</v>
      </c>
      <c r="G427" s="77">
        <f>SUM(G393:G426)</f>
        <v>0</v>
      </c>
      <c r="H427" s="109">
        <f>SUM(H393:H426)</f>
        <v>0</v>
      </c>
      <c r="I427" s="45"/>
      <c r="J427" s="8"/>
      <c r="K427" s="8"/>
      <c r="L427" s="8"/>
      <c r="M427" s="8"/>
      <c r="N427" s="8"/>
      <c r="O427" s="8"/>
      <c r="P427" s="8"/>
      <c r="Q427" s="8"/>
      <c r="R427" s="13"/>
    </row>
    <row r="428" spans="1:18" ht="15" customHeight="1" thickBot="1">
      <c r="A428" s="16"/>
      <c r="B428" s="39"/>
      <c r="C428" s="44"/>
      <c r="D428" s="44"/>
      <c r="E428" s="70"/>
      <c r="F428" s="73"/>
      <c r="G428" s="70"/>
      <c r="H428" s="80"/>
      <c r="I428" s="17"/>
      <c r="J428" s="8"/>
      <c r="K428" s="8"/>
      <c r="L428" s="8"/>
      <c r="M428" s="8"/>
      <c r="N428" s="8"/>
      <c r="O428" s="8"/>
      <c r="P428" s="8"/>
      <c r="Q428" s="8"/>
      <c r="R428" s="13"/>
    </row>
    <row r="429" spans="1:18" ht="15" customHeight="1" thickBot="1">
      <c r="A429" s="35"/>
      <c r="B429" s="75" t="s">
        <v>749</v>
      </c>
      <c r="C429" s="632" t="s">
        <v>750</v>
      </c>
      <c r="D429" s="647"/>
      <c r="E429" s="647"/>
      <c r="F429" s="648"/>
      <c r="G429" s="651" t="s">
        <v>1004</v>
      </c>
      <c r="H429" s="652"/>
      <c r="I429" s="45"/>
      <c r="J429" s="8"/>
      <c r="K429" s="8"/>
      <c r="L429" s="8"/>
      <c r="M429" s="8"/>
      <c r="N429" s="8"/>
      <c r="O429" s="8"/>
      <c r="P429" s="8"/>
      <c r="Q429" s="8"/>
      <c r="R429" s="13"/>
    </row>
    <row r="430" spans="1:18" ht="14" customHeight="1">
      <c r="A430" s="16"/>
      <c r="B430" s="46"/>
      <c r="C430" s="47" t="s">
        <v>751</v>
      </c>
      <c r="D430" s="111" t="s">
        <v>752</v>
      </c>
      <c r="E430" s="49"/>
      <c r="F430" s="90"/>
      <c r="G430" s="49"/>
      <c r="H430" s="91"/>
      <c r="I430" s="45"/>
      <c r="J430" s="8"/>
      <c r="K430" s="8"/>
      <c r="L430" s="8"/>
      <c r="M430" s="8"/>
      <c r="N430" s="8"/>
      <c r="O430" s="8"/>
      <c r="P430" s="8"/>
      <c r="Q430" s="8"/>
      <c r="R430" s="13"/>
    </row>
    <row r="431" spans="1:18" ht="14" customHeight="1">
      <c r="A431" s="16"/>
      <c r="B431" s="53"/>
      <c r="C431" s="54" t="s">
        <v>753</v>
      </c>
      <c r="D431" s="112" t="s">
        <v>754</v>
      </c>
      <c r="E431" s="56"/>
      <c r="F431" s="92"/>
      <c r="G431" s="56"/>
      <c r="H431" s="93"/>
      <c r="I431" s="45"/>
      <c r="J431" s="8"/>
      <c r="K431" s="8"/>
      <c r="L431" s="8"/>
      <c r="M431" s="8"/>
      <c r="N431" s="8"/>
      <c r="O431" s="8"/>
      <c r="P431" s="8"/>
      <c r="Q431" s="8"/>
      <c r="R431" s="13"/>
    </row>
    <row r="432" spans="1:18" ht="15" customHeight="1" thickBot="1">
      <c r="A432" s="16"/>
      <c r="B432" s="53"/>
      <c r="C432" s="60" t="s">
        <v>755</v>
      </c>
      <c r="D432" s="113" t="s">
        <v>756</v>
      </c>
      <c r="E432" s="62"/>
      <c r="F432" s="95"/>
      <c r="G432" s="62"/>
      <c r="H432" s="96"/>
      <c r="I432" s="45"/>
      <c r="J432" s="8"/>
      <c r="K432" s="8"/>
      <c r="L432" s="8"/>
      <c r="M432" s="8"/>
      <c r="N432" s="8"/>
      <c r="O432" s="8"/>
      <c r="P432" s="8"/>
      <c r="Q432" s="8"/>
      <c r="R432" s="13"/>
    </row>
    <row r="433" spans="1:18" ht="15" customHeight="1" thickBot="1">
      <c r="A433" s="16"/>
      <c r="B433" s="53"/>
      <c r="C433" s="632" t="s">
        <v>25</v>
      </c>
      <c r="D433" s="650"/>
      <c r="E433" s="104">
        <f>SUM(E430:E432)</f>
        <v>0</v>
      </c>
      <c r="F433" s="97">
        <f>SUM(F430:F432)</f>
        <v>0</v>
      </c>
      <c r="G433" s="114">
        <f>SUM(G430:G432)</f>
        <v>0</v>
      </c>
      <c r="H433" s="115">
        <f>SUM(H430:H432)</f>
        <v>0</v>
      </c>
      <c r="I433" s="45"/>
      <c r="J433" s="8"/>
      <c r="K433" s="8"/>
      <c r="L433" s="8"/>
      <c r="M433" s="8"/>
      <c r="N433" s="8"/>
      <c r="O433" s="8"/>
      <c r="P433" s="8"/>
      <c r="Q433" s="8"/>
      <c r="R433" s="13"/>
    </row>
    <row r="434" spans="1:18" ht="15" customHeight="1" thickBot="1">
      <c r="A434" s="16"/>
      <c r="B434" s="39"/>
      <c r="C434" s="44"/>
      <c r="D434" s="44"/>
      <c r="E434" s="70"/>
      <c r="F434" s="73"/>
      <c r="G434" s="70"/>
      <c r="H434" s="80"/>
      <c r="I434" s="17"/>
      <c r="J434" s="8"/>
      <c r="K434" s="8"/>
      <c r="L434" s="8"/>
      <c r="M434" s="8"/>
      <c r="N434" s="8"/>
      <c r="O434" s="8"/>
      <c r="P434" s="8"/>
      <c r="Q434" s="8"/>
      <c r="R434" s="13"/>
    </row>
    <row r="435" spans="1:18" ht="15" customHeight="1" thickBot="1">
      <c r="A435" s="35"/>
      <c r="B435" s="75" t="s">
        <v>757</v>
      </c>
      <c r="C435" s="632" t="s">
        <v>758</v>
      </c>
      <c r="D435" s="647"/>
      <c r="E435" s="647"/>
      <c r="F435" s="648"/>
      <c r="G435" s="651" t="s">
        <v>1004</v>
      </c>
      <c r="H435" s="652"/>
      <c r="I435" s="45"/>
      <c r="J435" s="8"/>
      <c r="K435" s="8"/>
      <c r="L435" s="8"/>
      <c r="M435" s="8"/>
      <c r="N435" s="8"/>
      <c r="O435" s="8"/>
      <c r="P435" s="8"/>
      <c r="Q435" s="8"/>
      <c r="R435" s="13"/>
    </row>
    <row r="436" spans="1:18" ht="14" customHeight="1">
      <c r="A436" s="16"/>
      <c r="B436" s="46"/>
      <c r="C436" s="47" t="s">
        <v>759</v>
      </c>
      <c r="D436" s="48" t="s">
        <v>760</v>
      </c>
      <c r="E436" s="49"/>
      <c r="F436" s="106"/>
      <c r="G436" s="49"/>
      <c r="H436" s="91"/>
      <c r="I436" s="45"/>
      <c r="J436" s="8"/>
      <c r="K436" s="8"/>
      <c r="L436" s="8"/>
      <c r="M436" s="8"/>
      <c r="N436" s="8"/>
      <c r="O436" s="8"/>
      <c r="P436" s="8"/>
      <c r="Q436" s="8"/>
      <c r="R436" s="13"/>
    </row>
    <row r="437" spans="1:18" ht="14" customHeight="1">
      <c r="A437" s="16"/>
      <c r="B437" s="53"/>
      <c r="C437" s="54" t="s">
        <v>761</v>
      </c>
      <c r="D437" s="55" t="s">
        <v>762</v>
      </c>
      <c r="E437" s="56"/>
      <c r="F437" s="107"/>
      <c r="G437" s="56"/>
      <c r="H437" s="93"/>
      <c r="I437" s="45"/>
      <c r="J437" s="8"/>
      <c r="K437" s="8"/>
      <c r="L437" s="8"/>
      <c r="M437" s="8"/>
      <c r="N437" s="8"/>
      <c r="O437" s="8"/>
      <c r="P437" s="8"/>
      <c r="Q437" s="8"/>
      <c r="R437" s="13"/>
    </row>
    <row r="438" spans="1:18" ht="14" customHeight="1">
      <c r="A438" s="16"/>
      <c r="B438" s="53"/>
      <c r="C438" s="54" t="s">
        <v>763</v>
      </c>
      <c r="D438" s="55" t="s">
        <v>671</v>
      </c>
      <c r="E438" s="56"/>
      <c r="F438" s="107"/>
      <c r="G438" s="56"/>
      <c r="H438" s="93"/>
      <c r="I438" s="45"/>
      <c r="J438" s="8"/>
      <c r="K438" s="8"/>
      <c r="L438" s="8"/>
      <c r="M438" s="8"/>
      <c r="N438" s="8"/>
      <c r="O438" s="8"/>
      <c r="P438" s="8"/>
      <c r="Q438" s="8"/>
      <c r="R438" s="13"/>
    </row>
    <row r="439" spans="1:18" ht="14" customHeight="1">
      <c r="A439" s="16"/>
      <c r="B439" s="53"/>
      <c r="C439" s="54" t="s">
        <v>764</v>
      </c>
      <c r="D439" s="55" t="s">
        <v>765</v>
      </c>
      <c r="E439" s="56"/>
      <c r="F439" s="107"/>
      <c r="G439" s="56"/>
      <c r="H439" s="93"/>
      <c r="I439" s="45"/>
      <c r="J439" s="8"/>
      <c r="K439" s="8"/>
      <c r="L439" s="8"/>
      <c r="M439" s="8"/>
      <c r="N439" s="8"/>
      <c r="O439" s="8"/>
      <c r="P439" s="8"/>
      <c r="Q439" s="8"/>
      <c r="R439" s="13"/>
    </row>
    <row r="440" spans="1:18" ht="14" customHeight="1">
      <c r="A440" s="16"/>
      <c r="B440" s="53"/>
      <c r="C440" s="54" t="s">
        <v>766</v>
      </c>
      <c r="D440" s="55" t="s">
        <v>767</v>
      </c>
      <c r="E440" s="56"/>
      <c r="F440" s="107"/>
      <c r="G440" s="56"/>
      <c r="H440" s="93"/>
      <c r="I440" s="45"/>
      <c r="J440" s="8"/>
      <c r="K440" s="8"/>
      <c r="L440" s="8"/>
      <c r="M440" s="8"/>
      <c r="N440" s="8"/>
      <c r="O440" s="8"/>
      <c r="P440" s="8"/>
      <c r="Q440" s="8"/>
      <c r="R440" s="13"/>
    </row>
    <row r="441" spans="1:18" ht="14" customHeight="1">
      <c r="A441" s="16"/>
      <c r="B441" s="53"/>
      <c r="C441" s="54" t="s">
        <v>768</v>
      </c>
      <c r="D441" s="55" t="s">
        <v>769</v>
      </c>
      <c r="E441" s="56"/>
      <c r="F441" s="107"/>
      <c r="G441" s="56"/>
      <c r="H441" s="93"/>
      <c r="I441" s="45"/>
      <c r="J441" s="8"/>
      <c r="K441" s="8"/>
      <c r="L441" s="8"/>
      <c r="M441" s="8"/>
      <c r="N441" s="8"/>
      <c r="O441" s="8"/>
      <c r="P441" s="8"/>
      <c r="Q441" s="8"/>
      <c r="R441" s="13"/>
    </row>
    <row r="442" spans="1:18" ht="14" customHeight="1">
      <c r="A442" s="16"/>
      <c r="B442" s="53"/>
      <c r="C442" s="54" t="s">
        <v>770</v>
      </c>
      <c r="D442" s="55" t="s">
        <v>771</v>
      </c>
      <c r="E442" s="56"/>
      <c r="F442" s="107"/>
      <c r="G442" s="56"/>
      <c r="H442" s="93"/>
      <c r="I442" s="45"/>
      <c r="J442" s="8"/>
      <c r="K442" s="8"/>
      <c r="L442" s="8"/>
      <c r="M442" s="8"/>
      <c r="N442" s="8"/>
      <c r="O442" s="8"/>
      <c r="P442" s="8"/>
      <c r="Q442" s="8"/>
      <c r="R442" s="13"/>
    </row>
    <row r="443" spans="1:18" ht="14" customHeight="1">
      <c r="A443" s="16"/>
      <c r="B443" s="53"/>
      <c r="C443" s="54" t="s">
        <v>772</v>
      </c>
      <c r="D443" s="55" t="s">
        <v>773</v>
      </c>
      <c r="E443" s="56"/>
      <c r="F443" s="107"/>
      <c r="G443" s="56"/>
      <c r="H443" s="93"/>
      <c r="I443" s="45"/>
      <c r="J443" s="8"/>
      <c r="K443" s="8"/>
      <c r="L443" s="8"/>
      <c r="M443" s="8"/>
      <c r="N443" s="8"/>
      <c r="O443" s="8"/>
      <c r="P443" s="8"/>
      <c r="Q443" s="8"/>
      <c r="R443" s="13"/>
    </row>
    <row r="444" spans="1:18" ht="14" customHeight="1">
      <c r="A444" s="16"/>
      <c r="B444" s="53"/>
      <c r="C444" s="54" t="s">
        <v>774</v>
      </c>
      <c r="D444" s="55" t="s">
        <v>667</v>
      </c>
      <c r="E444" s="56"/>
      <c r="F444" s="107"/>
      <c r="G444" s="56"/>
      <c r="H444" s="93"/>
      <c r="I444" s="45"/>
      <c r="J444" s="8"/>
      <c r="K444" s="8"/>
      <c r="L444" s="8"/>
      <c r="M444" s="8"/>
      <c r="N444" s="8"/>
      <c r="O444" s="8"/>
      <c r="P444" s="8"/>
      <c r="Q444" s="8"/>
      <c r="R444" s="13"/>
    </row>
    <row r="445" spans="1:18" ht="14" customHeight="1">
      <c r="A445" s="16"/>
      <c r="B445" s="53"/>
      <c r="C445" s="54" t="s">
        <v>775</v>
      </c>
      <c r="D445" s="55" t="s">
        <v>776</v>
      </c>
      <c r="E445" s="56"/>
      <c r="F445" s="107"/>
      <c r="G445" s="56"/>
      <c r="H445" s="93"/>
      <c r="I445" s="45"/>
      <c r="J445" s="8"/>
      <c r="K445" s="8"/>
      <c r="L445" s="8"/>
      <c r="M445" s="8"/>
      <c r="N445" s="8"/>
      <c r="O445" s="8"/>
      <c r="P445" s="8"/>
      <c r="Q445" s="8"/>
      <c r="R445" s="13"/>
    </row>
    <row r="446" spans="1:18" ht="14" customHeight="1">
      <c r="A446" s="16"/>
      <c r="B446" s="53"/>
      <c r="C446" s="54" t="s">
        <v>777</v>
      </c>
      <c r="D446" s="55" t="s">
        <v>778</v>
      </c>
      <c r="E446" s="56"/>
      <c r="F446" s="107"/>
      <c r="G446" s="56"/>
      <c r="H446" s="93"/>
      <c r="I446" s="45"/>
      <c r="J446" s="8"/>
      <c r="K446" s="8"/>
      <c r="L446" s="8"/>
      <c r="M446" s="8"/>
      <c r="N446" s="8"/>
      <c r="O446" s="8"/>
      <c r="P446" s="8"/>
      <c r="Q446" s="8"/>
      <c r="R446" s="13"/>
    </row>
    <row r="447" spans="1:18" ht="14" customHeight="1">
      <c r="A447" s="16"/>
      <c r="B447" s="53"/>
      <c r="C447" s="54" t="s">
        <v>779</v>
      </c>
      <c r="D447" s="55" t="s">
        <v>780</v>
      </c>
      <c r="E447" s="56"/>
      <c r="F447" s="107"/>
      <c r="G447" s="56"/>
      <c r="H447" s="93"/>
      <c r="I447" s="45"/>
      <c r="J447" s="8"/>
      <c r="K447" s="8"/>
      <c r="L447" s="8"/>
      <c r="M447" s="8"/>
      <c r="N447" s="8"/>
      <c r="O447" s="8"/>
      <c r="P447" s="8"/>
      <c r="Q447" s="8"/>
      <c r="R447" s="13"/>
    </row>
    <row r="448" spans="1:18" ht="14" customHeight="1">
      <c r="A448" s="16"/>
      <c r="B448" s="53"/>
      <c r="C448" s="54" t="s">
        <v>781</v>
      </c>
      <c r="D448" s="55" t="s">
        <v>782</v>
      </c>
      <c r="E448" s="56"/>
      <c r="F448" s="107"/>
      <c r="G448" s="56"/>
      <c r="H448" s="93"/>
      <c r="I448" s="45"/>
      <c r="J448" s="8"/>
      <c r="K448" s="8"/>
      <c r="L448" s="8"/>
      <c r="M448" s="8"/>
      <c r="N448" s="8"/>
      <c r="O448" s="8"/>
      <c r="P448" s="8"/>
      <c r="Q448" s="8"/>
      <c r="R448" s="13"/>
    </row>
    <row r="449" spans="1:18" ht="14" customHeight="1">
      <c r="A449" s="16"/>
      <c r="B449" s="53"/>
      <c r="C449" s="54" t="s">
        <v>783</v>
      </c>
      <c r="D449" s="55" t="s">
        <v>784</v>
      </c>
      <c r="E449" s="56"/>
      <c r="F449" s="107"/>
      <c r="G449" s="56"/>
      <c r="H449" s="93"/>
      <c r="I449" s="45"/>
      <c r="J449" s="8"/>
      <c r="K449" s="8"/>
      <c r="L449" s="8"/>
      <c r="M449" s="8"/>
      <c r="N449" s="8"/>
      <c r="O449" s="8"/>
      <c r="P449" s="8"/>
      <c r="Q449" s="8"/>
      <c r="R449" s="13"/>
    </row>
    <row r="450" spans="1:18" ht="14" customHeight="1">
      <c r="A450" s="16"/>
      <c r="B450" s="53"/>
      <c r="C450" s="54" t="s">
        <v>785</v>
      </c>
      <c r="D450" s="55" t="s">
        <v>786</v>
      </c>
      <c r="E450" s="56"/>
      <c r="F450" s="92"/>
      <c r="G450" s="56"/>
      <c r="H450" s="93"/>
      <c r="I450" s="45"/>
      <c r="J450" s="8"/>
      <c r="K450" s="8"/>
      <c r="L450" s="8"/>
      <c r="M450" s="8"/>
      <c r="N450" s="8"/>
      <c r="O450" s="8"/>
      <c r="P450" s="8"/>
      <c r="Q450" s="8"/>
      <c r="R450" s="13"/>
    </row>
    <row r="451" spans="1:18" ht="14" customHeight="1">
      <c r="A451" s="16"/>
      <c r="B451" s="53"/>
      <c r="C451" s="54" t="s">
        <v>787</v>
      </c>
      <c r="D451" s="55" t="s">
        <v>788</v>
      </c>
      <c r="E451" s="56"/>
      <c r="F451" s="92"/>
      <c r="G451" s="56"/>
      <c r="H451" s="93"/>
      <c r="I451" s="45"/>
      <c r="J451" s="8"/>
      <c r="K451" s="8"/>
      <c r="L451" s="8"/>
      <c r="M451" s="8"/>
      <c r="N451" s="8"/>
      <c r="O451" s="8"/>
      <c r="P451" s="8"/>
      <c r="Q451" s="8"/>
      <c r="R451" s="13"/>
    </row>
    <row r="452" spans="1:18" ht="14" customHeight="1">
      <c r="A452" s="16"/>
      <c r="B452" s="53"/>
      <c r="C452" s="54" t="s">
        <v>789</v>
      </c>
      <c r="D452" s="55" t="s">
        <v>790</v>
      </c>
      <c r="E452" s="56"/>
      <c r="F452" s="92"/>
      <c r="G452" s="56"/>
      <c r="H452" s="93"/>
      <c r="I452" s="45"/>
      <c r="J452" s="8"/>
      <c r="K452" s="8"/>
      <c r="L452" s="8"/>
      <c r="M452" s="8"/>
      <c r="N452" s="8"/>
      <c r="O452" s="8"/>
      <c r="P452" s="8"/>
      <c r="Q452" s="8"/>
      <c r="R452" s="13"/>
    </row>
    <row r="453" spans="1:18" ht="14" customHeight="1">
      <c r="A453" s="16"/>
      <c r="B453" s="53"/>
      <c r="C453" s="54" t="s">
        <v>791</v>
      </c>
      <c r="D453" s="55" t="s">
        <v>792</v>
      </c>
      <c r="E453" s="56"/>
      <c r="F453" s="92"/>
      <c r="G453" s="56"/>
      <c r="H453" s="93"/>
      <c r="I453" s="45"/>
      <c r="J453" s="8"/>
      <c r="K453" s="8"/>
      <c r="L453" s="8"/>
      <c r="M453" s="8"/>
      <c r="N453" s="8"/>
      <c r="O453" s="8"/>
      <c r="P453" s="8"/>
      <c r="Q453" s="8"/>
      <c r="R453" s="13"/>
    </row>
    <row r="454" spans="1:18" ht="26.75" customHeight="1">
      <c r="A454" s="16"/>
      <c r="B454" s="53"/>
      <c r="C454" s="54" t="s">
        <v>793</v>
      </c>
      <c r="D454" s="116" t="s">
        <v>794</v>
      </c>
      <c r="E454" s="56"/>
      <c r="F454" s="92"/>
      <c r="G454" s="56"/>
      <c r="H454" s="93"/>
      <c r="I454" s="45"/>
      <c r="J454" s="8"/>
      <c r="K454" s="8"/>
      <c r="L454" s="8"/>
      <c r="M454" s="8"/>
      <c r="N454" s="8"/>
      <c r="O454" s="8"/>
      <c r="P454" s="8"/>
      <c r="Q454" s="8"/>
      <c r="R454" s="13"/>
    </row>
    <row r="455" spans="1:18" ht="14" customHeight="1">
      <c r="A455" s="16"/>
      <c r="B455" s="53"/>
      <c r="C455" s="54" t="s">
        <v>795</v>
      </c>
      <c r="D455" s="55" t="s">
        <v>796</v>
      </c>
      <c r="E455" s="56"/>
      <c r="F455" s="92"/>
      <c r="G455" s="56"/>
      <c r="H455" s="93"/>
      <c r="I455" s="45"/>
      <c r="J455" s="8"/>
      <c r="K455" s="8"/>
      <c r="L455" s="8"/>
      <c r="M455" s="8"/>
      <c r="N455" s="8"/>
      <c r="O455" s="8"/>
      <c r="P455" s="8"/>
      <c r="Q455" s="8"/>
      <c r="R455" s="13"/>
    </row>
    <row r="456" spans="1:18" ht="15" customHeight="1" thickBot="1">
      <c r="A456" s="16"/>
      <c r="B456" s="53"/>
      <c r="C456" s="60" t="s">
        <v>797</v>
      </c>
      <c r="D456" s="61" t="s">
        <v>798</v>
      </c>
      <c r="E456" s="62"/>
      <c r="F456" s="95"/>
      <c r="G456" s="62"/>
      <c r="H456" s="96"/>
      <c r="I456" s="45"/>
      <c r="J456" s="8"/>
      <c r="K456" s="8"/>
      <c r="L456" s="8"/>
      <c r="M456" s="8"/>
      <c r="N456" s="8"/>
      <c r="O456" s="8"/>
      <c r="P456" s="8"/>
      <c r="Q456" s="8"/>
      <c r="R456" s="13"/>
    </row>
    <row r="457" spans="1:18" ht="15" customHeight="1" thickBot="1">
      <c r="A457" s="16"/>
      <c r="B457" s="53"/>
      <c r="C457" s="632" t="s">
        <v>25</v>
      </c>
      <c r="D457" s="650"/>
      <c r="E457" s="67">
        <f>SUM(E436:E456)</f>
        <v>0</v>
      </c>
      <c r="F457" s="97">
        <f>SUM(F436:F456)</f>
        <v>0</v>
      </c>
      <c r="G457" s="67">
        <f>SUM(G436:G456)</f>
        <v>0</v>
      </c>
      <c r="H457" s="98">
        <f>SUM(H436:H456)</f>
        <v>0</v>
      </c>
      <c r="I457" s="45"/>
      <c r="J457" s="8"/>
      <c r="K457" s="8"/>
      <c r="L457" s="8"/>
      <c r="M457" s="8"/>
      <c r="N457" s="8"/>
      <c r="O457" s="8"/>
      <c r="P457" s="8"/>
      <c r="Q457" s="8"/>
      <c r="R457" s="13"/>
    </row>
    <row r="458" spans="1:18" ht="15" customHeight="1" thickBot="1">
      <c r="A458" s="16"/>
      <c r="B458" s="39"/>
      <c r="C458" s="44"/>
      <c r="D458" s="117"/>
      <c r="E458" s="70"/>
      <c r="F458" s="118"/>
      <c r="G458" s="70"/>
      <c r="H458" s="118"/>
      <c r="I458" s="17"/>
      <c r="J458" s="8"/>
      <c r="K458" s="8"/>
      <c r="L458" s="8"/>
      <c r="M458" s="8"/>
      <c r="N458" s="8"/>
      <c r="O458" s="8"/>
      <c r="P458" s="8"/>
      <c r="Q458" s="8"/>
      <c r="R458" s="13"/>
    </row>
    <row r="459" spans="1:18" ht="15" customHeight="1" thickBot="1">
      <c r="A459" s="35"/>
      <c r="B459" s="75" t="s">
        <v>799</v>
      </c>
      <c r="C459" s="632" t="s">
        <v>800</v>
      </c>
      <c r="D459" s="647"/>
      <c r="E459" s="647"/>
      <c r="F459" s="648"/>
      <c r="G459" s="651" t="s">
        <v>1004</v>
      </c>
      <c r="H459" s="652"/>
      <c r="I459" s="45"/>
      <c r="J459" s="8"/>
      <c r="K459" s="8"/>
      <c r="L459" s="8"/>
      <c r="M459" s="8"/>
      <c r="N459" s="8"/>
      <c r="O459" s="8"/>
      <c r="P459" s="8"/>
      <c r="Q459" s="8"/>
      <c r="R459" s="13"/>
    </row>
    <row r="460" spans="1:18" ht="27.25" customHeight="1">
      <c r="A460" s="16"/>
      <c r="B460" s="46"/>
      <c r="C460" s="47" t="s">
        <v>801</v>
      </c>
      <c r="D460" s="119" t="s">
        <v>802</v>
      </c>
      <c r="E460" s="49"/>
      <c r="F460" s="90"/>
      <c r="G460" s="51"/>
      <c r="H460" s="91"/>
      <c r="I460" s="45"/>
      <c r="J460" s="8"/>
      <c r="K460" s="8"/>
      <c r="L460" s="8"/>
      <c r="M460" s="8"/>
      <c r="N460" s="8"/>
      <c r="O460" s="8"/>
      <c r="P460" s="8"/>
      <c r="Q460" s="8"/>
      <c r="R460" s="13"/>
    </row>
    <row r="461" spans="1:18" ht="26.75" customHeight="1">
      <c r="A461" s="16"/>
      <c r="B461" s="53"/>
      <c r="C461" s="54" t="s">
        <v>803</v>
      </c>
      <c r="D461" s="116" t="s">
        <v>804</v>
      </c>
      <c r="E461" s="56"/>
      <c r="F461" s="92"/>
      <c r="G461" s="58"/>
      <c r="H461" s="93"/>
      <c r="I461" s="45"/>
      <c r="J461" s="8"/>
      <c r="K461" s="8"/>
      <c r="L461" s="8"/>
      <c r="M461" s="8"/>
      <c r="N461" s="8"/>
      <c r="O461" s="8"/>
      <c r="P461" s="8"/>
      <c r="Q461" s="8"/>
      <c r="R461" s="13"/>
    </row>
    <row r="462" spans="1:18" ht="14.25" customHeight="1" thickBot="1">
      <c r="A462" s="16"/>
      <c r="B462" s="53"/>
      <c r="C462" s="60" t="s">
        <v>805</v>
      </c>
      <c r="D462" s="100" t="s">
        <v>806</v>
      </c>
      <c r="E462" s="62"/>
      <c r="F462" s="95"/>
      <c r="G462" s="64"/>
      <c r="H462" s="96"/>
      <c r="I462" s="45"/>
      <c r="J462" s="8"/>
      <c r="K462" s="8"/>
      <c r="L462" s="8"/>
      <c r="M462" s="8"/>
      <c r="N462" s="8"/>
      <c r="O462" s="8"/>
      <c r="P462" s="8"/>
      <c r="Q462" s="8"/>
      <c r="R462" s="13"/>
    </row>
    <row r="463" spans="1:18" ht="15" customHeight="1" thickBot="1">
      <c r="A463" s="16"/>
      <c r="B463" s="53"/>
      <c r="C463" s="632" t="s">
        <v>25</v>
      </c>
      <c r="D463" s="633"/>
      <c r="E463" s="67"/>
      <c r="F463" s="97">
        <f>SUM(F460:F462)</f>
        <v>0</v>
      </c>
      <c r="G463" s="67"/>
      <c r="H463" s="98">
        <f>SUM(H460:H462)</f>
        <v>0</v>
      </c>
      <c r="I463" s="45"/>
      <c r="J463" s="8"/>
      <c r="K463" s="8"/>
      <c r="L463" s="8"/>
      <c r="M463" s="8"/>
      <c r="N463" s="8"/>
      <c r="O463" s="8"/>
      <c r="P463" s="8"/>
      <c r="Q463" s="8"/>
      <c r="R463" s="13"/>
    </row>
    <row r="464" spans="1:18" ht="15" customHeight="1" thickBot="1">
      <c r="A464" s="16"/>
      <c r="B464" s="120"/>
      <c r="C464" s="117"/>
      <c r="D464" s="117"/>
      <c r="E464" s="70"/>
      <c r="F464" s="73"/>
      <c r="G464" s="70"/>
      <c r="H464" s="74"/>
      <c r="I464" s="17"/>
      <c r="J464" s="8"/>
      <c r="K464" s="8"/>
      <c r="L464" s="8"/>
      <c r="M464" s="8"/>
      <c r="N464" s="8"/>
      <c r="O464" s="8"/>
      <c r="P464" s="8"/>
      <c r="Q464" s="8"/>
      <c r="R464" s="13"/>
    </row>
    <row r="465" spans="1:18" ht="15" customHeight="1" thickBot="1">
      <c r="A465" s="35"/>
      <c r="B465" s="75" t="s">
        <v>807</v>
      </c>
      <c r="C465" s="632" t="s">
        <v>808</v>
      </c>
      <c r="D465" s="647"/>
      <c r="E465" s="647"/>
      <c r="F465" s="648"/>
      <c r="G465" s="651" t="s">
        <v>1004</v>
      </c>
      <c r="H465" s="652"/>
      <c r="I465" s="45"/>
      <c r="J465" s="8"/>
      <c r="K465" s="8"/>
      <c r="L465" s="8"/>
      <c r="M465" s="8"/>
      <c r="N465" s="8"/>
      <c r="O465" s="8"/>
      <c r="P465" s="8"/>
      <c r="Q465" s="8"/>
      <c r="R465" s="13"/>
    </row>
    <row r="466" spans="1:18" ht="14" customHeight="1">
      <c r="A466" s="16"/>
      <c r="B466" s="46"/>
      <c r="C466" s="47" t="s">
        <v>809</v>
      </c>
      <c r="D466" s="48" t="s">
        <v>810</v>
      </c>
      <c r="E466" s="49"/>
      <c r="F466" s="99"/>
      <c r="G466" s="49"/>
      <c r="H466" s="91"/>
      <c r="I466" s="45"/>
      <c r="J466" s="8"/>
      <c r="K466" s="8"/>
      <c r="L466" s="8"/>
      <c r="M466" s="8"/>
      <c r="N466" s="8"/>
      <c r="O466" s="8"/>
      <c r="P466" s="8"/>
      <c r="Q466" s="8"/>
      <c r="R466" s="13"/>
    </row>
    <row r="467" spans="1:18" ht="14" customHeight="1">
      <c r="A467" s="16"/>
      <c r="B467" s="53"/>
      <c r="C467" s="54" t="s">
        <v>811</v>
      </c>
      <c r="D467" s="55" t="s">
        <v>812</v>
      </c>
      <c r="E467" s="56"/>
      <c r="F467" s="105"/>
      <c r="G467" s="56"/>
      <c r="H467" s="93"/>
      <c r="I467" s="45"/>
      <c r="J467" s="8"/>
      <c r="K467" s="8"/>
      <c r="L467" s="8"/>
      <c r="M467" s="8"/>
      <c r="N467" s="8"/>
      <c r="O467" s="8"/>
      <c r="P467" s="8"/>
      <c r="Q467" s="8"/>
      <c r="R467" s="13"/>
    </row>
    <row r="468" spans="1:18" ht="15" customHeight="1" thickBot="1">
      <c r="A468" s="16"/>
      <c r="B468" s="53"/>
      <c r="C468" s="60" t="s">
        <v>813</v>
      </c>
      <c r="D468" s="113" t="s">
        <v>814</v>
      </c>
      <c r="E468" s="62"/>
      <c r="F468" s="121"/>
      <c r="G468" s="62"/>
      <c r="H468" s="96"/>
      <c r="I468" s="45"/>
      <c r="J468" s="8"/>
      <c r="K468" s="8"/>
      <c r="L468" s="8"/>
      <c r="M468" s="8"/>
      <c r="N468" s="8"/>
      <c r="O468" s="8"/>
      <c r="P468" s="8"/>
      <c r="Q468" s="8"/>
      <c r="R468" s="13"/>
    </row>
    <row r="469" spans="1:18" ht="15" customHeight="1" thickBot="1">
      <c r="A469" s="16"/>
      <c r="B469" s="53"/>
      <c r="C469" s="632" t="s">
        <v>25</v>
      </c>
      <c r="D469" s="650"/>
      <c r="E469" s="67">
        <f>SUM(E466:E468)</f>
        <v>0</v>
      </c>
      <c r="F469" s="122">
        <f>SUM(F466:F468)</f>
        <v>0</v>
      </c>
      <c r="G469" s="89">
        <f>SUM(G466:G468)</f>
        <v>0</v>
      </c>
      <c r="H469" s="98">
        <f>SUM(H466:H468)</f>
        <v>0</v>
      </c>
      <c r="I469" s="45"/>
      <c r="J469" s="8"/>
      <c r="K469" s="8"/>
      <c r="L469" s="8"/>
      <c r="M469" s="8"/>
      <c r="N469" s="8"/>
      <c r="O469" s="8"/>
      <c r="P469" s="8"/>
      <c r="Q469" s="8"/>
      <c r="R469" s="13"/>
    </row>
    <row r="470" spans="1:18" ht="15" customHeight="1" thickBot="1">
      <c r="A470" s="16"/>
      <c r="B470" s="39"/>
      <c r="C470" s="44"/>
      <c r="D470" s="123"/>
      <c r="E470" s="72"/>
      <c r="F470" s="73"/>
      <c r="G470" s="70"/>
      <c r="H470" s="74"/>
      <c r="I470" s="17"/>
      <c r="J470" s="8"/>
      <c r="K470" s="8"/>
      <c r="L470" s="8"/>
      <c r="M470" s="8"/>
      <c r="N470" s="8"/>
      <c r="O470" s="8"/>
      <c r="P470" s="8"/>
      <c r="Q470" s="8"/>
      <c r="R470" s="13"/>
    </row>
    <row r="471" spans="1:18" ht="15" customHeight="1" thickBot="1">
      <c r="A471" s="35"/>
      <c r="B471" s="75" t="s">
        <v>815</v>
      </c>
      <c r="C471" s="632" t="s">
        <v>816</v>
      </c>
      <c r="D471" s="647"/>
      <c r="E471" s="647"/>
      <c r="F471" s="648"/>
      <c r="G471" s="651" t="s">
        <v>1004</v>
      </c>
      <c r="H471" s="652"/>
      <c r="I471" s="45"/>
      <c r="J471" s="8"/>
      <c r="K471" s="8"/>
      <c r="L471" s="8"/>
      <c r="M471" s="8"/>
      <c r="N471" s="8"/>
      <c r="O471" s="8"/>
      <c r="P471" s="8"/>
      <c r="Q471" s="8"/>
      <c r="R471" s="13"/>
    </row>
    <row r="472" spans="1:18" ht="27.25" customHeight="1">
      <c r="A472" s="16"/>
      <c r="B472" s="46"/>
      <c r="C472" s="629" t="s">
        <v>817</v>
      </c>
      <c r="D472" s="119" t="s">
        <v>818</v>
      </c>
      <c r="E472" s="49"/>
      <c r="F472" s="99"/>
      <c r="G472" s="49"/>
      <c r="H472" s="91"/>
      <c r="I472" s="45"/>
      <c r="J472" s="8"/>
      <c r="K472" s="8"/>
      <c r="L472" s="8"/>
      <c r="M472" s="8"/>
      <c r="N472" s="8"/>
      <c r="O472" s="8"/>
      <c r="P472" s="8"/>
      <c r="Q472" s="8"/>
      <c r="R472" s="13"/>
    </row>
    <row r="473" spans="1:18" ht="14" customHeight="1">
      <c r="A473" s="16"/>
      <c r="B473" s="53"/>
      <c r="C473" s="630"/>
      <c r="D473" s="124"/>
      <c r="E473" s="125" t="s">
        <v>819</v>
      </c>
      <c r="F473" s="126" t="e">
        <f>F472*100/F608</f>
        <v>#DIV/0!</v>
      </c>
      <c r="G473" s="127"/>
      <c r="H473" s="128"/>
      <c r="I473" s="45"/>
      <c r="J473" s="8"/>
      <c r="K473" s="8"/>
      <c r="L473" s="8"/>
      <c r="M473" s="8"/>
      <c r="N473" s="8"/>
      <c r="O473" s="8"/>
      <c r="P473" s="8"/>
      <c r="Q473" s="8"/>
      <c r="R473" s="13"/>
    </row>
    <row r="474" spans="1:18" ht="15" customHeight="1" thickBot="1">
      <c r="A474" s="16"/>
      <c r="B474" s="53"/>
      <c r="C474" s="60" t="s">
        <v>820</v>
      </c>
      <c r="D474" s="61" t="s">
        <v>821</v>
      </c>
      <c r="E474" s="62"/>
      <c r="F474" s="121"/>
      <c r="G474" s="62"/>
      <c r="H474" s="96"/>
      <c r="I474" s="45"/>
      <c r="J474" s="8"/>
      <c r="K474" s="8"/>
      <c r="L474" s="8"/>
      <c r="M474" s="8"/>
      <c r="N474" s="8"/>
      <c r="O474" s="8"/>
      <c r="P474" s="8"/>
      <c r="Q474" s="8"/>
      <c r="R474" s="13"/>
    </row>
    <row r="475" spans="1:18" ht="15" customHeight="1" thickBot="1">
      <c r="A475" s="16"/>
      <c r="B475" s="53"/>
      <c r="C475" s="632" t="s">
        <v>25</v>
      </c>
      <c r="D475" s="650"/>
      <c r="E475" s="67">
        <f>E472+E474</f>
        <v>0</v>
      </c>
      <c r="F475" s="122">
        <f>F472+F474</f>
        <v>0</v>
      </c>
      <c r="G475" s="89">
        <f>G472+G474</f>
        <v>0</v>
      </c>
      <c r="H475" s="98">
        <f>H472+H474</f>
        <v>0</v>
      </c>
      <c r="I475" s="45"/>
      <c r="J475" s="8"/>
      <c r="K475" s="8"/>
      <c r="L475" s="8"/>
      <c r="M475" s="8"/>
      <c r="N475" s="8"/>
      <c r="O475" s="8"/>
      <c r="P475" s="8"/>
      <c r="Q475" s="8"/>
      <c r="R475" s="13"/>
    </row>
    <row r="476" spans="1:18" ht="15" customHeight="1" thickBot="1">
      <c r="A476" s="16"/>
      <c r="B476" s="39"/>
      <c r="C476" s="44"/>
      <c r="D476" s="123"/>
      <c r="E476" s="72"/>
      <c r="F476" s="73"/>
      <c r="G476" s="70"/>
      <c r="H476" s="74"/>
      <c r="I476" s="17"/>
      <c r="J476" s="8"/>
      <c r="K476" s="8"/>
      <c r="L476" s="8"/>
      <c r="M476" s="8"/>
      <c r="N476" s="8"/>
      <c r="O476" s="8"/>
      <c r="P476" s="8"/>
      <c r="Q476" s="8"/>
      <c r="R476" s="13"/>
    </row>
    <row r="477" spans="1:18" ht="15" customHeight="1" thickBot="1">
      <c r="A477" s="35"/>
      <c r="B477" s="75" t="s">
        <v>807</v>
      </c>
      <c r="C477" s="632" t="s">
        <v>1009</v>
      </c>
      <c r="D477" s="647"/>
      <c r="E477" s="647"/>
      <c r="F477" s="648"/>
      <c r="G477" s="651" t="s">
        <v>1004</v>
      </c>
      <c r="H477" s="652"/>
      <c r="I477" s="45"/>
      <c r="J477" s="8"/>
      <c r="K477" s="8"/>
      <c r="L477" s="8"/>
      <c r="M477" s="8"/>
      <c r="N477" s="8"/>
      <c r="O477" s="8"/>
      <c r="P477" s="8"/>
      <c r="Q477" s="8"/>
      <c r="R477" s="13"/>
    </row>
    <row r="478" spans="1:18" ht="27.25" customHeight="1">
      <c r="A478" s="16"/>
      <c r="B478" s="46"/>
      <c r="C478" s="47" t="s">
        <v>809</v>
      </c>
      <c r="D478" s="119" t="s">
        <v>1007</v>
      </c>
      <c r="E478" s="49"/>
      <c r="F478" s="90"/>
      <c r="G478" s="51"/>
      <c r="H478" s="91"/>
      <c r="I478" s="45"/>
      <c r="J478" s="8"/>
      <c r="K478" s="8"/>
      <c r="L478" s="8"/>
      <c r="M478" s="8"/>
      <c r="N478" s="8"/>
      <c r="O478" s="8"/>
      <c r="P478" s="8"/>
      <c r="Q478" s="8"/>
      <c r="R478" s="13"/>
    </row>
    <row r="479" spans="1:18" ht="26.75" customHeight="1" thickBot="1">
      <c r="A479" s="16"/>
      <c r="B479" s="53"/>
      <c r="C479" s="54" t="s">
        <v>803</v>
      </c>
      <c r="D479" s="116" t="s">
        <v>1008</v>
      </c>
      <c r="E479" s="56"/>
      <c r="F479" s="92"/>
      <c r="G479" s="58"/>
      <c r="H479" s="93"/>
      <c r="I479" s="45"/>
      <c r="J479" s="8"/>
      <c r="K479" s="8"/>
      <c r="L479" s="8"/>
      <c r="M479" s="8"/>
      <c r="N479" s="8"/>
      <c r="O479" s="8"/>
      <c r="P479" s="8"/>
      <c r="Q479" s="8"/>
      <c r="R479" s="13"/>
    </row>
    <row r="480" spans="1:18" ht="15" customHeight="1" thickBot="1">
      <c r="A480" s="16"/>
      <c r="B480" s="53"/>
      <c r="C480" s="632" t="s">
        <v>25</v>
      </c>
      <c r="D480" s="633"/>
      <c r="E480" s="67"/>
      <c r="F480" s="97">
        <f>SUM(F478:F479)</f>
        <v>0</v>
      </c>
      <c r="G480" s="67"/>
      <c r="H480" s="98">
        <f>SUM(H478:H479)</f>
        <v>0</v>
      </c>
      <c r="I480" s="45"/>
      <c r="J480" s="8"/>
      <c r="K480" s="8"/>
      <c r="L480" s="8"/>
      <c r="M480" s="8"/>
      <c r="N480" s="8"/>
      <c r="O480" s="8"/>
      <c r="P480" s="8"/>
      <c r="Q480" s="8"/>
      <c r="R480" s="13"/>
    </row>
    <row r="481" spans="1:18" ht="15" customHeight="1" thickBot="1">
      <c r="A481" s="16"/>
      <c r="B481" s="120"/>
      <c r="C481" s="117"/>
      <c r="D481" s="117"/>
      <c r="E481" s="70"/>
      <c r="F481" s="73"/>
      <c r="G481" s="70"/>
      <c r="H481" s="74"/>
      <c r="I481" s="17"/>
      <c r="J481" s="8"/>
      <c r="K481" s="8"/>
      <c r="L481" s="8"/>
      <c r="M481" s="8"/>
      <c r="N481" s="8"/>
      <c r="O481" s="8"/>
      <c r="P481" s="8"/>
      <c r="Q481" s="8"/>
      <c r="R481" s="13"/>
    </row>
    <row r="482" spans="1:18" ht="19" customHeight="1" thickBot="1">
      <c r="A482" s="35"/>
      <c r="B482" s="129" t="s">
        <v>822</v>
      </c>
      <c r="C482" s="130" t="s">
        <v>823</v>
      </c>
      <c r="D482" s="131"/>
      <c r="E482" s="132"/>
      <c r="F482" s="133">
        <f>F475+F469+F463+F457+F433+F427+F390+F372+F363+F340+F317+F309+F293+F268+F243+F236+F222+F206+F193+F178+F151+F97+F87+F70+F41+F27+F22+F480</f>
        <v>0</v>
      </c>
      <c r="G482" s="134"/>
      <c r="H482" s="133">
        <f>H475+H469+H463+H457+H433+H427+H390+H372+H363+H340+H317+H309+H293+H268+H243+H236+H222+H206+H193+H178+H151+H97+H87+H70+H41+H27+H22+H480</f>
        <v>0</v>
      </c>
      <c r="I482" s="19"/>
      <c r="J482" s="8"/>
      <c r="K482" s="8"/>
      <c r="L482" s="8"/>
      <c r="M482" s="8"/>
      <c r="N482" s="8"/>
      <c r="O482" s="8"/>
      <c r="P482" s="8"/>
      <c r="Q482" s="8"/>
      <c r="R482" s="13"/>
    </row>
    <row r="483" spans="1:18" ht="14" customHeight="1" thickBot="1">
      <c r="A483" s="16"/>
      <c r="B483" s="129"/>
      <c r="C483" s="130" t="s">
        <v>1005</v>
      </c>
      <c r="D483" s="131"/>
      <c r="E483" s="207" t="e">
        <f>F483/F482</f>
        <v>#DIV/0!</v>
      </c>
      <c r="F483" s="133">
        <f>F22+F27+F41</f>
        <v>0</v>
      </c>
      <c r="G483" s="207" t="e">
        <f>H483/H482</f>
        <v>#DIV/0!</v>
      </c>
      <c r="H483" s="133">
        <f>H22+H27+H41</f>
        <v>0</v>
      </c>
      <c r="I483" s="17"/>
      <c r="J483" s="8"/>
      <c r="K483" s="8"/>
      <c r="L483" s="8"/>
      <c r="M483" s="8"/>
      <c r="N483" s="8"/>
      <c r="O483" s="8"/>
      <c r="P483" s="8"/>
      <c r="Q483" s="8"/>
      <c r="R483" s="13"/>
    </row>
    <row r="484" spans="1:18" ht="14" customHeight="1" thickBot="1">
      <c r="A484" s="16"/>
      <c r="B484" s="129"/>
      <c r="C484" s="130" t="s">
        <v>1006</v>
      </c>
      <c r="D484" s="131"/>
      <c r="E484" s="207" t="e">
        <f>F484/F482</f>
        <v>#DIV/0!</v>
      </c>
      <c r="F484" s="133">
        <f>F475+F469+F463+F457+F433+F427+F390+F372+F363+F340+F317+F309+F293+F268+F243+F236+F222+F206+F193+F178+F151+F97+F87+F70+F480</f>
        <v>0</v>
      </c>
      <c r="G484" s="207" t="e">
        <f>H484/H482</f>
        <v>#DIV/0!</v>
      </c>
      <c r="H484" s="133">
        <f>H475+H469+H463+H457+H433+H427+H390+H372+H363+H340+H317+H309+H293+H268+H243+H236+H222+H206+H193+H178+H151+H97+H87+H70+H480</f>
        <v>0</v>
      </c>
      <c r="I484" s="17"/>
      <c r="J484" s="8"/>
      <c r="K484" s="8"/>
      <c r="L484" s="8"/>
      <c r="M484" s="8"/>
      <c r="N484" s="8"/>
      <c r="O484" s="8"/>
      <c r="P484" s="8"/>
      <c r="Q484" s="8"/>
      <c r="R484" s="13"/>
    </row>
    <row r="485" spans="1:18" ht="15" customHeight="1" thickBot="1">
      <c r="A485" s="16"/>
      <c r="B485" s="120"/>
      <c r="C485" s="120"/>
      <c r="D485" s="120"/>
      <c r="E485" s="136"/>
      <c r="F485" s="137"/>
      <c r="G485" s="136"/>
      <c r="H485" s="137"/>
      <c r="I485" s="17"/>
      <c r="J485" s="8"/>
      <c r="K485" s="8"/>
      <c r="L485" s="8"/>
      <c r="M485" s="8"/>
      <c r="N485" s="8"/>
      <c r="O485" s="8"/>
      <c r="P485" s="8"/>
      <c r="Q485" s="8"/>
      <c r="R485" s="13"/>
    </row>
    <row r="486" spans="1:18" ht="15" customHeight="1" thickBot="1">
      <c r="A486" s="35"/>
      <c r="B486" s="643" t="s">
        <v>824</v>
      </c>
      <c r="C486" s="644"/>
      <c r="D486" s="645"/>
      <c r="E486" s="138"/>
      <c r="F486" s="139"/>
      <c r="G486" s="140"/>
      <c r="H486" s="141"/>
      <c r="I486" s="17"/>
      <c r="J486" s="8"/>
      <c r="K486" s="8"/>
      <c r="L486" s="8"/>
      <c r="M486" s="8"/>
      <c r="N486" s="8"/>
      <c r="O486" s="8"/>
      <c r="P486" s="8"/>
      <c r="Q486" s="8"/>
      <c r="R486" s="13"/>
    </row>
    <row r="487" spans="1:18" ht="15" customHeight="1" thickBot="1">
      <c r="A487" s="16"/>
      <c r="B487" s="38"/>
      <c r="C487" s="38"/>
      <c r="D487" s="71"/>
      <c r="E487" s="142"/>
      <c r="F487" s="143"/>
      <c r="G487" s="39"/>
      <c r="H487" s="144"/>
      <c r="I487" s="17"/>
      <c r="J487" s="8"/>
      <c r="K487" s="8"/>
      <c r="L487" s="8"/>
      <c r="M487" s="8"/>
      <c r="N487" s="8"/>
      <c r="O487" s="8"/>
      <c r="P487" s="8"/>
      <c r="Q487" s="8"/>
      <c r="R487" s="13"/>
    </row>
    <row r="488" spans="1:18" ht="12.75" customHeight="1" thickBot="1">
      <c r="A488" s="35"/>
      <c r="B488" s="145" t="s">
        <v>825</v>
      </c>
      <c r="C488" s="634" t="s">
        <v>826</v>
      </c>
      <c r="D488" s="635"/>
      <c r="E488" s="635"/>
      <c r="F488" s="636"/>
      <c r="G488" s="146"/>
      <c r="H488" s="76"/>
      <c r="I488" s="45"/>
      <c r="J488" s="8"/>
      <c r="K488" s="8"/>
      <c r="L488" s="8"/>
      <c r="M488" s="8"/>
      <c r="N488" s="8"/>
      <c r="O488" s="8"/>
      <c r="P488" s="8"/>
      <c r="Q488" s="8"/>
      <c r="R488" s="13"/>
    </row>
    <row r="489" spans="1:18" ht="14.25" customHeight="1" thickBot="1">
      <c r="A489" s="16"/>
      <c r="B489" s="147"/>
      <c r="C489" s="148" t="s">
        <v>827</v>
      </c>
      <c r="D489" s="119" t="s">
        <v>828</v>
      </c>
      <c r="E489" s="631"/>
      <c r="F489" s="90"/>
      <c r="G489" s="631"/>
      <c r="H489" s="91"/>
      <c r="I489" s="45"/>
      <c r="J489" s="8"/>
      <c r="K489" s="8"/>
      <c r="L489" s="8"/>
      <c r="M489" s="8"/>
      <c r="N489" s="8"/>
      <c r="O489" s="8"/>
      <c r="P489" s="8"/>
      <c r="Q489" s="8"/>
      <c r="R489" s="13"/>
    </row>
    <row r="490" spans="1:18" ht="13.75" customHeight="1" thickBot="1">
      <c r="A490" s="16"/>
      <c r="B490" s="149"/>
      <c r="C490" s="150" t="s">
        <v>829</v>
      </c>
      <c r="D490" s="116" t="s">
        <v>830</v>
      </c>
      <c r="E490" s="631"/>
      <c r="F490" s="92"/>
      <c r="G490" s="631"/>
      <c r="H490" s="93"/>
      <c r="I490" s="45"/>
      <c r="J490" s="8"/>
      <c r="K490" s="8"/>
      <c r="L490" s="8"/>
      <c r="M490" s="8"/>
      <c r="N490" s="8"/>
      <c r="O490" s="8"/>
      <c r="P490" s="8"/>
      <c r="Q490" s="8"/>
      <c r="R490" s="13"/>
    </row>
    <row r="491" spans="1:18" ht="14.25" customHeight="1" thickBot="1">
      <c r="A491" s="16"/>
      <c r="B491" s="149"/>
      <c r="C491" s="151" t="s">
        <v>831</v>
      </c>
      <c r="D491" s="100" t="s">
        <v>832</v>
      </c>
      <c r="E491" s="631"/>
      <c r="F491" s="95"/>
      <c r="G491" s="631"/>
      <c r="H491" s="96"/>
      <c r="I491" s="45"/>
      <c r="J491" s="8"/>
      <c r="K491" s="8"/>
      <c r="L491" s="8"/>
      <c r="M491" s="8"/>
      <c r="N491" s="8"/>
      <c r="O491" s="8"/>
      <c r="P491" s="8"/>
      <c r="Q491" s="8"/>
      <c r="R491" s="13"/>
    </row>
    <row r="492" spans="1:18" ht="12.75" customHeight="1" thickBot="1">
      <c r="A492" s="16"/>
      <c r="B492" s="149"/>
      <c r="C492" s="656" t="s">
        <v>25</v>
      </c>
      <c r="D492" s="657"/>
      <c r="E492" s="631"/>
      <c r="F492" s="97">
        <f>SUM(F489:F491)</f>
        <v>0</v>
      </c>
      <c r="G492" s="631"/>
      <c r="H492" s="98">
        <f>SUM(H489:H491)</f>
        <v>0</v>
      </c>
      <c r="I492" s="45"/>
      <c r="J492" s="8"/>
      <c r="K492" s="8"/>
      <c r="L492" s="8"/>
      <c r="M492" s="8"/>
      <c r="N492" s="8"/>
      <c r="O492" s="8"/>
      <c r="P492" s="8"/>
      <c r="Q492" s="8"/>
      <c r="R492" s="13"/>
    </row>
    <row r="493" spans="1:18" ht="15" customHeight="1" thickBot="1">
      <c r="A493" s="16"/>
      <c r="B493" s="152"/>
      <c r="C493" s="38"/>
      <c r="D493" s="153"/>
      <c r="E493" s="146"/>
      <c r="F493" s="73"/>
      <c r="G493" s="70"/>
      <c r="H493" s="80"/>
      <c r="I493" s="17"/>
      <c r="J493" s="8"/>
      <c r="K493" s="8"/>
      <c r="L493" s="8"/>
      <c r="M493" s="8"/>
      <c r="N493" s="8"/>
      <c r="O493" s="8"/>
      <c r="P493" s="8"/>
      <c r="Q493" s="8"/>
      <c r="R493" s="13"/>
    </row>
    <row r="494" spans="1:18" ht="12.75" customHeight="1" thickBot="1">
      <c r="A494" s="35"/>
      <c r="B494" s="145" t="s">
        <v>833</v>
      </c>
      <c r="C494" s="634" t="s">
        <v>834</v>
      </c>
      <c r="D494" s="635"/>
      <c r="E494" s="635"/>
      <c r="F494" s="636"/>
      <c r="G494" s="146"/>
      <c r="H494" s="76"/>
      <c r="I494" s="45"/>
      <c r="J494" s="8"/>
      <c r="K494" s="8"/>
      <c r="L494" s="8"/>
      <c r="M494" s="8"/>
      <c r="N494" s="8"/>
      <c r="O494" s="8"/>
      <c r="P494" s="8"/>
      <c r="Q494" s="8"/>
      <c r="R494" s="13"/>
    </row>
    <row r="495" spans="1:18" ht="14.25" customHeight="1" thickBot="1">
      <c r="A495" s="16"/>
      <c r="B495" s="147"/>
      <c r="C495" s="47" t="s">
        <v>835</v>
      </c>
      <c r="D495" s="119" t="s">
        <v>836</v>
      </c>
      <c r="E495" s="631"/>
      <c r="F495" s="90"/>
      <c r="G495" s="631"/>
      <c r="H495" s="91"/>
      <c r="I495" s="45"/>
      <c r="J495" s="8"/>
      <c r="K495" s="8"/>
      <c r="L495" s="8"/>
      <c r="M495" s="8"/>
      <c r="N495" s="8"/>
      <c r="O495" s="8"/>
      <c r="P495" s="8"/>
      <c r="Q495" s="8"/>
      <c r="R495" s="13"/>
    </row>
    <row r="496" spans="1:18" ht="13.75" customHeight="1" thickBot="1">
      <c r="A496" s="16"/>
      <c r="B496" s="149"/>
      <c r="C496" s="54" t="s">
        <v>837</v>
      </c>
      <c r="D496" s="116" t="s">
        <v>838</v>
      </c>
      <c r="E496" s="631"/>
      <c r="F496" s="92"/>
      <c r="G496" s="631"/>
      <c r="H496" s="93"/>
      <c r="I496" s="45"/>
      <c r="J496" s="8"/>
      <c r="K496" s="8"/>
      <c r="L496" s="8"/>
      <c r="M496" s="8"/>
      <c r="N496" s="8"/>
      <c r="O496" s="8"/>
      <c r="P496" s="8"/>
      <c r="Q496" s="8"/>
      <c r="R496" s="13"/>
    </row>
    <row r="497" spans="1:18" ht="13.75" customHeight="1" thickBot="1">
      <c r="A497" s="16"/>
      <c r="B497" s="149"/>
      <c r="C497" s="54" t="s">
        <v>839</v>
      </c>
      <c r="D497" s="116" t="s">
        <v>840</v>
      </c>
      <c r="E497" s="631"/>
      <c r="F497" s="92"/>
      <c r="G497" s="631"/>
      <c r="H497" s="93"/>
      <c r="I497" s="45"/>
      <c r="J497" s="8"/>
      <c r="K497" s="8"/>
      <c r="L497" s="8"/>
      <c r="M497" s="8"/>
      <c r="N497" s="8"/>
      <c r="O497" s="8"/>
      <c r="P497" s="8"/>
      <c r="Q497" s="8"/>
      <c r="R497" s="13"/>
    </row>
    <row r="498" spans="1:18" ht="13.75" customHeight="1" thickBot="1">
      <c r="A498" s="16"/>
      <c r="B498" s="149"/>
      <c r="C498" s="54" t="s">
        <v>841</v>
      </c>
      <c r="D498" s="116" t="s">
        <v>842</v>
      </c>
      <c r="E498" s="631"/>
      <c r="F498" s="92"/>
      <c r="G498" s="631"/>
      <c r="H498" s="93"/>
      <c r="I498" s="45"/>
      <c r="J498" s="8"/>
      <c r="K498" s="8"/>
      <c r="L498" s="8"/>
      <c r="M498" s="8"/>
      <c r="N498" s="8"/>
      <c r="O498" s="8"/>
      <c r="P498" s="8"/>
      <c r="Q498" s="8"/>
      <c r="R498" s="13"/>
    </row>
    <row r="499" spans="1:18" ht="13.75" customHeight="1" thickBot="1">
      <c r="A499" s="16"/>
      <c r="B499" s="149"/>
      <c r="C499" s="54" t="s">
        <v>843</v>
      </c>
      <c r="D499" s="116" t="s">
        <v>844</v>
      </c>
      <c r="E499" s="631"/>
      <c r="F499" s="92"/>
      <c r="G499" s="631"/>
      <c r="H499" s="93"/>
      <c r="I499" s="45"/>
      <c r="J499" s="8"/>
      <c r="K499" s="8"/>
      <c r="L499" s="8"/>
      <c r="M499" s="8"/>
      <c r="N499" s="8"/>
      <c r="O499" s="8"/>
      <c r="P499" s="8"/>
      <c r="Q499" s="8"/>
      <c r="R499" s="13"/>
    </row>
    <row r="500" spans="1:18" ht="14.25" customHeight="1" thickBot="1">
      <c r="A500" s="16"/>
      <c r="B500" s="149"/>
      <c r="C500" s="60" t="s">
        <v>845</v>
      </c>
      <c r="D500" s="100" t="s">
        <v>846</v>
      </c>
      <c r="E500" s="631"/>
      <c r="F500" s="95"/>
      <c r="G500" s="631"/>
      <c r="H500" s="96"/>
      <c r="I500" s="45"/>
      <c r="J500" s="8"/>
      <c r="K500" s="8"/>
      <c r="L500" s="8"/>
      <c r="M500" s="8"/>
      <c r="N500" s="8"/>
      <c r="O500" s="8"/>
      <c r="P500" s="8"/>
      <c r="Q500" s="8"/>
      <c r="R500" s="13"/>
    </row>
    <row r="501" spans="1:18" ht="15" customHeight="1" thickBot="1">
      <c r="A501" s="16"/>
      <c r="B501" s="149"/>
      <c r="C501" s="66" t="s">
        <v>25</v>
      </c>
      <c r="D501" s="154"/>
      <c r="E501" s="631"/>
      <c r="F501" s="97">
        <f>SUM(F495:F500)</f>
        <v>0</v>
      </c>
      <c r="G501" s="631"/>
      <c r="H501" s="98">
        <f>SUM(H495:H500)</f>
        <v>0</v>
      </c>
      <c r="I501" s="45"/>
      <c r="J501" s="8"/>
      <c r="K501" s="8"/>
      <c r="L501" s="8"/>
      <c r="M501" s="8"/>
      <c r="N501" s="8"/>
      <c r="O501" s="8"/>
      <c r="P501" s="8"/>
      <c r="Q501" s="8"/>
      <c r="R501" s="13"/>
    </row>
    <row r="502" spans="1:18" ht="15" customHeight="1" thickBot="1">
      <c r="A502" s="16"/>
      <c r="B502" s="152"/>
      <c r="C502" s="38"/>
      <c r="D502" s="153"/>
      <c r="E502" s="146"/>
      <c r="F502" s="73"/>
      <c r="G502" s="70"/>
      <c r="H502" s="80"/>
      <c r="I502" s="17"/>
      <c r="J502" s="8"/>
      <c r="K502" s="8"/>
      <c r="L502" s="8"/>
      <c r="M502" s="8"/>
      <c r="N502" s="8"/>
      <c r="O502" s="8"/>
      <c r="P502" s="8"/>
      <c r="Q502" s="8"/>
      <c r="R502" s="13"/>
    </row>
    <row r="503" spans="1:18" ht="12.75" customHeight="1" thickBot="1">
      <c r="A503" s="35"/>
      <c r="B503" s="145" t="s">
        <v>847</v>
      </c>
      <c r="C503" s="634" t="s">
        <v>848</v>
      </c>
      <c r="D503" s="635"/>
      <c r="E503" s="653"/>
      <c r="F503" s="636"/>
      <c r="G503" s="146"/>
      <c r="H503" s="76"/>
      <c r="I503" s="45"/>
      <c r="J503" s="8"/>
      <c r="K503" s="8"/>
      <c r="L503" s="8"/>
      <c r="M503" s="8"/>
      <c r="N503" s="8"/>
      <c r="O503" s="8"/>
      <c r="P503" s="8"/>
      <c r="Q503" s="8"/>
      <c r="R503" s="13"/>
    </row>
    <row r="504" spans="1:18" ht="14.25" customHeight="1" thickBot="1">
      <c r="A504" s="16"/>
      <c r="B504" s="147"/>
      <c r="C504" s="47" t="s">
        <v>849</v>
      </c>
      <c r="D504" s="119" t="s">
        <v>850</v>
      </c>
      <c r="E504" s="654"/>
      <c r="F504" s="90"/>
      <c r="G504" s="631"/>
      <c r="H504" s="91"/>
      <c r="I504" s="45"/>
      <c r="J504" s="8"/>
      <c r="K504" s="8"/>
      <c r="L504" s="8"/>
      <c r="M504" s="8"/>
      <c r="N504" s="8"/>
      <c r="O504" s="8"/>
      <c r="P504" s="8"/>
      <c r="Q504" s="8"/>
      <c r="R504" s="13"/>
    </row>
    <row r="505" spans="1:18" ht="13.75" customHeight="1" thickBot="1">
      <c r="A505" s="16"/>
      <c r="B505" s="149"/>
      <c r="C505" s="54" t="s">
        <v>851</v>
      </c>
      <c r="D505" s="116" t="s">
        <v>852</v>
      </c>
      <c r="E505" s="631"/>
      <c r="F505" s="92"/>
      <c r="G505" s="631"/>
      <c r="H505" s="93"/>
      <c r="I505" s="45"/>
      <c r="J505" s="8"/>
      <c r="K505" s="8"/>
      <c r="L505" s="8"/>
      <c r="M505" s="8"/>
      <c r="N505" s="8"/>
      <c r="O505" s="8"/>
      <c r="P505" s="8"/>
      <c r="Q505" s="8"/>
      <c r="R505" s="13"/>
    </row>
    <row r="506" spans="1:18" ht="14.25" customHeight="1" thickBot="1">
      <c r="A506" s="16"/>
      <c r="B506" s="149"/>
      <c r="C506" s="60" t="s">
        <v>853</v>
      </c>
      <c r="D506" s="100" t="s">
        <v>854</v>
      </c>
      <c r="E506" s="631"/>
      <c r="F506" s="95"/>
      <c r="G506" s="631"/>
      <c r="H506" s="96"/>
      <c r="I506" s="45"/>
      <c r="J506" s="8"/>
      <c r="K506" s="8"/>
      <c r="L506" s="8"/>
      <c r="M506" s="8"/>
      <c r="N506" s="8"/>
      <c r="O506" s="8"/>
      <c r="P506" s="8"/>
      <c r="Q506" s="8"/>
      <c r="R506" s="13"/>
    </row>
    <row r="507" spans="1:18" ht="15" customHeight="1" thickBot="1">
      <c r="A507" s="16"/>
      <c r="B507" s="149"/>
      <c r="C507" s="632" t="s">
        <v>25</v>
      </c>
      <c r="D507" s="633"/>
      <c r="E507" s="655"/>
      <c r="F507" s="122">
        <f>SUM(F504:F506)</f>
        <v>0</v>
      </c>
      <c r="G507" s="641"/>
      <c r="H507" s="98">
        <f>SUM(H504:H506)</f>
        <v>0</v>
      </c>
      <c r="I507" s="45"/>
      <c r="J507" s="8"/>
      <c r="K507" s="8"/>
      <c r="L507" s="8"/>
      <c r="M507" s="8"/>
      <c r="N507" s="8"/>
      <c r="O507" s="8"/>
      <c r="P507" s="8"/>
      <c r="Q507" s="8"/>
      <c r="R507" s="13"/>
    </row>
    <row r="508" spans="1:18" ht="15" customHeight="1" thickBot="1">
      <c r="A508" s="16"/>
      <c r="B508" s="152"/>
      <c r="C508" s="38"/>
      <c r="D508" s="153"/>
      <c r="E508" s="155"/>
      <c r="F508" s="73"/>
      <c r="G508" s="70"/>
      <c r="H508" s="80"/>
      <c r="I508" s="17"/>
      <c r="J508" s="8"/>
      <c r="K508" s="8"/>
      <c r="L508" s="8"/>
      <c r="M508" s="8"/>
      <c r="N508" s="8"/>
      <c r="O508" s="8"/>
      <c r="P508" s="8"/>
      <c r="Q508" s="8"/>
      <c r="R508" s="13"/>
    </row>
    <row r="509" spans="1:18" ht="12.75" customHeight="1" thickBot="1">
      <c r="A509" s="35"/>
      <c r="B509" s="145" t="s">
        <v>855</v>
      </c>
      <c r="C509" s="634" t="s">
        <v>856</v>
      </c>
      <c r="D509" s="635"/>
      <c r="E509" s="635"/>
      <c r="F509" s="636"/>
      <c r="G509" s="146"/>
      <c r="H509" s="76"/>
      <c r="I509" s="45"/>
      <c r="J509" s="8"/>
      <c r="K509" s="8"/>
      <c r="L509" s="8"/>
      <c r="M509" s="8"/>
      <c r="N509" s="8"/>
      <c r="O509" s="8"/>
      <c r="P509" s="8"/>
      <c r="Q509" s="8"/>
      <c r="R509" s="13"/>
    </row>
    <row r="510" spans="1:18" ht="14.25" customHeight="1" thickBot="1">
      <c r="A510" s="16"/>
      <c r="B510" s="147"/>
      <c r="C510" s="47" t="s">
        <v>857</v>
      </c>
      <c r="D510" s="119" t="s">
        <v>858</v>
      </c>
      <c r="E510" s="631"/>
      <c r="F510" s="90"/>
      <c r="G510" s="631"/>
      <c r="H510" s="91"/>
      <c r="I510" s="45"/>
      <c r="J510" s="8"/>
      <c r="K510" s="8"/>
      <c r="L510" s="8"/>
      <c r="M510" s="8"/>
      <c r="N510" s="8"/>
      <c r="O510" s="8"/>
      <c r="P510" s="8"/>
      <c r="Q510" s="8"/>
      <c r="R510" s="13"/>
    </row>
    <row r="511" spans="1:18" ht="13.75" customHeight="1" thickBot="1">
      <c r="A511" s="16"/>
      <c r="B511" s="149"/>
      <c r="C511" s="54" t="s">
        <v>859</v>
      </c>
      <c r="D511" s="116" t="s">
        <v>860</v>
      </c>
      <c r="E511" s="631"/>
      <c r="F511" s="92"/>
      <c r="G511" s="631"/>
      <c r="H511" s="93"/>
      <c r="I511" s="45"/>
      <c r="J511" s="8"/>
      <c r="K511" s="8"/>
      <c r="L511" s="8"/>
      <c r="M511" s="8"/>
      <c r="N511" s="8"/>
      <c r="O511" s="8"/>
      <c r="P511" s="8"/>
      <c r="Q511" s="8"/>
      <c r="R511" s="13"/>
    </row>
    <row r="512" spans="1:18" ht="13.75" customHeight="1" thickBot="1">
      <c r="A512" s="16"/>
      <c r="B512" s="149"/>
      <c r="C512" s="54" t="s">
        <v>861</v>
      </c>
      <c r="D512" s="116" t="s">
        <v>862</v>
      </c>
      <c r="E512" s="631"/>
      <c r="F512" s="92"/>
      <c r="G512" s="631"/>
      <c r="H512" s="93"/>
      <c r="I512" s="45"/>
      <c r="J512" s="8"/>
      <c r="K512" s="8"/>
      <c r="L512" s="8"/>
      <c r="M512" s="8"/>
      <c r="N512" s="8"/>
      <c r="O512" s="8"/>
      <c r="P512" s="8"/>
      <c r="Q512" s="8"/>
      <c r="R512" s="13"/>
    </row>
    <row r="513" spans="1:18" ht="13.75" customHeight="1" thickBot="1">
      <c r="A513" s="16"/>
      <c r="B513" s="149"/>
      <c r="C513" s="54" t="s">
        <v>863</v>
      </c>
      <c r="D513" s="116" t="s">
        <v>864</v>
      </c>
      <c r="E513" s="631"/>
      <c r="F513" s="92"/>
      <c r="G513" s="631"/>
      <c r="H513" s="93"/>
      <c r="I513" s="45"/>
      <c r="J513" s="8"/>
      <c r="K513" s="8"/>
      <c r="L513" s="8"/>
      <c r="M513" s="8"/>
      <c r="N513" s="8"/>
      <c r="O513" s="8"/>
      <c r="P513" s="8"/>
      <c r="Q513" s="8"/>
      <c r="R513" s="13"/>
    </row>
    <row r="514" spans="1:18" ht="13.75" customHeight="1" thickBot="1">
      <c r="A514" s="16"/>
      <c r="B514" s="149"/>
      <c r="C514" s="54" t="s">
        <v>865</v>
      </c>
      <c r="D514" s="116" t="s">
        <v>866</v>
      </c>
      <c r="E514" s="631"/>
      <c r="F514" s="92"/>
      <c r="G514" s="631"/>
      <c r="H514" s="93"/>
      <c r="I514" s="45"/>
      <c r="J514" s="8"/>
      <c r="K514" s="8"/>
      <c r="L514" s="8"/>
      <c r="M514" s="8"/>
      <c r="N514" s="8"/>
      <c r="O514" s="8"/>
      <c r="P514" s="8"/>
      <c r="Q514" s="8"/>
      <c r="R514" s="13"/>
    </row>
    <row r="515" spans="1:18" ht="13.75" customHeight="1" thickBot="1">
      <c r="A515" s="16"/>
      <c r="B515" s="149"/>
      <c r="C515" s="54" t="s">
        <v>867</v>
      </c>
      <c r="D515" s="116" t="s">
        <v>868</v>
      </c>
      <c r="E515" s="631"/>
      <c r="F515" s="92"/>
      <c r="G515" s="631"/>
      <c r="H515" s="93"/>
      <c r="I515" s="45"/>
      <c r="J515" s="8"/>
      <c r="K515" s="8"/>
      <c r="L515" s="8"/>
      <c r="M515" s="8"/>
      <c r="N515" s="8"/>
      <c r="O515" s="8"/>
      <c r="P515" s="8"/>
      <c r="Q515" s="8"/>
      <c r="R515" s="13"/>
    </row>
    <row r="516" spans="1:18" ht="13.75" customHeight="1" thickBot="1">
      <c r="A516" s="16"/>
      <c r="B516" s="149"/>
      <c r="C516" s="54" t="s">
        <v>869</v>
      </c>
      <c r="D516" s="116" t="s">
        <v>870</v>
      </c>
      <c r="E516" s="631"/>
      <c r="F516" s="92"/>
      <c r="G516" s="631"/>
      <c r="H516" s="93"/>
      <c r="I516" s="45"/>
      <c r="J516" s="8"/>
      <c r="K516" s="8"/>
      <c r="L516" s="8"/>
      <c r="M516" s="8"/>
      <c r="N516" s="8"/>
      <c r="O516" s="8"/>
      <c r="P516" s="8"/>
      <c r="Q516" s="8"/>
      <c r="R516" s="13"/>
    </row>
    <row r="517" spans="1:18" ht="14.25" customHeight="1" thickBot="1">
      <c r="A517" s="16"/>
      <c r="B517" s="149"/>
      <c r="C517" s="60" t="s">
        <v>871</v>
      </c>
      <c r="D517" s="100" t="s">
        <v>872</v>
      </c>
      <c r="E517" s="631"/>
      <c r="F517" s="95"/>
      <c r="G517" s="631"/>
      <c r="H517" s="96"/>
      <c r="I517" s="45"/>
      <c r="J517" s="8"/>
      <c r="K517" s="8"/>
      <c r="L517" s="8"/>
      <c r="M517" s="8"/>
      <c r="N517" s="8"/>
      <c r="O517" s="8"/>
      <c r="P517" s="8"/>
      <c r="Q517" s="8"/>
      <c r="R517" s="13"/>
    </row>
    <row r="518" spans="1:18" ht="15" customHeight="1" thickBot="1">
      <c r="A518" s="16"/>
      <c r="B518" s="149"/>
      <c r="C518" s="632" t="s">
        <v>25</v>
      </c>
      <c r="D518" s="633"/>
      <c r="E518" s="631"/>
      <c r="F518" s="97">
        <f>SUM(F510:F517)</f>
        <v>0</v>
      </c>
      <c r="G518" s="631"/>
      <c r="H518" s="98">
        <f>SUM(H510:H517)</f>
        <v>0</v>
      </c>
      <c r="I518" s="45"/>
      <c r="J518" s="8"/>
      <c r="K518" s="8"/>
      <c r="L518" s="8"/>
      <c r="M518" s="8"/>
      <c r="N518" s="8"/>
      <c r="O518" s="8"/>
      <c r="P518" s="8"/>
      <c r="Q518" s="8"/>
      <c r="R518" s="13"/>
    </row>
    <row r="519" spans="1:18" ht="15" customHeight="1" thickBot="1">
      <c r="A519" s="16"/>
      <c r="B519" s="152"/>
      <c r="C519" s="38"/>
      <c r="D519" s="153"/>
      <c r="E519" s="146"/>
      <c r="F519" s="73"/>
      <c r="G519" s="70"/>
      <c r="H519" s="80"/>
      <c r="I519" s="17"/>
      <c r="J519" s="8"/>
      <c r="K519" s="8"/>
      <c r="L519" s="8"/>
      <c r="M519" s="8"/>
      <c r="N519" s="8"/>
      <c r="O519" s="8"/>
      <c r="P519" s="8"/>
      <c r="Q519" s="8"/>
      <c r="R519" s="13"/>
    </row>
    <row r="520" spans="1:18" ht="12.75" customHeight="1" thickBot="1">
      <c r="A520" s="35"/>
      <c r="B520" s="145" t="s">
        <v>873</v>
      </c>
      <c r="C520" s="634" t="s">
        <v>874</v>
      </c>
      <c r="D520" s="635"/>
      <c r="E520" s="635"/>
      <c r="F520" s="636"/>
      <c r="G520" s="146"/>
      <c r="H520" s="76"/>
      <c r="I520" s="45"/>
      <c r="J520" s="8"/>
      <c r="K520" s="8"/>
      <c r="L520" s="8"/>
      <c r="M520" s="8"/>
      <c r="N520" s="8"/>
      <c r="O520" s="8"/>
      <c r="P520" s="8"/>
      <c r="Q520" s="8"/>
      <c r="R520" s="13"/>
    </row>
    <row r="521" spans="1:18" ht="14.25" customHeight="1" thickBot="1">
      <c r="A521" s="16"/>
      <c r="B521" s="147"/>
      <c r="C521" s="47" t="s">
        <v>875</v>
      </c>
      <c r="D521" s="119" t="s">
        <v>876</v>
      </c>
      <c r="E521" s="631"/>
      <c r="F521" s="90"/>
      <c r="G521" s="631"/>
      <c r="H521" s="91"/>
      <c r="I521" s="45"/>
      <c r="J521" s="8"/>
      <c r="K521" s="8"/>
      <c r="L521" s="8"/>
      <c r="M521" s="8"/>
      <c r="N521" s="8"/>
      <c r="O521" s="8"/>
      <c r="P521" s="8"/>
      <c r="Q521" s="8"/>
      <c r="R521" s="13"/>
    </row>
    <row r="522" spans="1:18" ht="13.75" customHeight="1" thickBot="1">
      <c r="A522" s="16"/>
      <c r="B522" s="149"/>
      <c r="C522" s="54" t="s">
        <v>877</v>
      </c>
      <c r="D522" s="116" t="s">
        <v>878</v>
      </c>
      <c r="E522" s="631"/>
      <c r="F522" s="92"/>
      <c r="G522" s="631"/>
      <c r="H522" s="93"/>
      <c r="I522" s="45"/>
      <c r="J522" s="8"/>
      <c r="K522" s="8"/>
      <c r="L522" s="8"/>
      <c r="M522" s="8"/>
      <c r="N522" s="8"/>
      <c r="O522" s="8"/>
      <c r="P522" s="8"/>
      <c r="Q522" s="8"/>
      <c r="R522" s="13"/>
    </row>
    <row r="523" spans="1:18" ht="13.75" customHeight="1" thickBot="1">
      <c r="A523" s="16"/>
      <c r="B523" s="149"/>
      <c r="C523" s="54" t="s">
        <v>879</v>
      </c>
      <c r="D523" s="116" t="s">
        <v>880</v>
      </c>
      <c r="E523" s="631"/>
      <c r="F523" s="92"/>
      <c r="G523" s="631"/>
      <c r="H523" s="93"/>
      <c r="I523" s="45"/>
      <c r="J523" s="8"/>
      <c r="K523" s="8"/>
      <c r="L523" s="8"/>
      <c r="M523" s="8"/>
      <c r="N523" s="8"/>
      <c r="O523" s="8"/>
      <c r="P523" s="8"/>
      <c r="Q523" s="8"/>
      <c r="R523" s="13"/>
    </row>
    <row r="524" spans="1:18" ht="13.75" customHeight="1" thickBot="1">
      <c r="A524" s="16"/>
      <c r="B524" s="149"/>
      <c r="C524" s="54" t="s">
        <v>881</v>
      </c>
      <c r="D524" s="116" t="s">
        <v>882</v>
      </c>
      <c r="E524" s="631"/>
      <c r="F524" s="92"/>
      <c r="G524" s="631"/>
      <c r="H524" s="93"/>
      <c r="I524" s="45"/>
      <c r="J524" s="8"/>
      <c r="K524" s="8"/>
      <c r="L524" s="8"/>
      <c r="M524" s="8"/>
      <c r="N524" s="8"/>
      <c r="O524" s="8"/>
      <c r="P524" s="8"/>
      <c r="Q524" s="8"/>
      <c r="R524" s="13"/>
    </row>
    <row r="525" spans="1:18" ht="14.25" customHeight="1" thickBot="1">
      <c r="A525" s="16"/>
      <c r="B525" s="149"/>
      <c r="C525" s="60" t="s">
        <v>883</v>
      </c>
      <c r="D525" s="100" t="s">
        <v>884</v>
      </c>
      <c r="E525" s="631"/>
      <c r="F525" s="95"/>
      <c r="G525" s="631"/>
      <c r="H525" s="96"/>
      <c r="I525" s="45"/>
      <c r="J525" s="8"/>
      <c r="K525" s="8"/>
      <c r="L525" s="8"/>
      <c r="M525" s="8"/>
      <c r="N525" s="8"/>
      <c r="O525" s="8"/>
      <c r="P525" s="8"/>
      <c r="Q525" s="8"/>
      <c r="R525" s="13"/>
    </row>
    <row r="526" spans="1:18" ht="15" customHeight="1" thickBot="1">
      <c r="A526" s="16"/>
      <c r="B526" s="149"/>
      <c r="C526" s="632" t="s">
        <v>25</v>
      </c>
      <c r="D526" s="633"/>
      <c r="E526" s="631"/>
      <c r="F526" s="97">
        <f>SUM(F521:F525)</f>
        <v>0</v>
      </c>
      <c r="G526" s="631"/>
      <c r="H526" s="98">
        <f>SUM(H521:H525)</f>
        <v>0</v>
      </c>
      <c r="I526" s="45"/>
      <c r="J526" s="8"/>
      <c r="K526" s="8"/>
      <c r="L526" s="8"/>
      <c r="M526" s="8"/>
      <c r="N526" s="8"/>
      <c r="O526" s="8"/>
      <c r="P526" s="8"/>
      <c r="Q526" s="8"/>
      <c r="R526" s="13"/>
    </row>
    <row r="527" spans="1:18" ht="15" customHeight="1" thickBot="1">
      <c r="A527" s="16"/>
      <c r="B527" s="152"/>
      <c r="C527" s="38"/>
      <c r="D527" s="153"/>
      <c r="E527" s="146"/>
      <c r="F527" s="73"/>
      <c r="G527" s="70"/>
      <c r="H527" s="80"/>
      <c r="I527" s="17"/>
      <c r="J527" s="8"/>
      <c r="K527" s="8"/>
      <c r="L527" s="8"/>
      <c r="M527" s="8"/>
      <c r="N527" s="8"/>
      <c r="O527" s="8"/>
      <c r="P527" s="8"/>
      <c r="Q527" s="8"/>
      <c r="R527" s="13"/>
    </row>
    <row r="528" spans="1:18" ht="12.75" customHeight="1" thickBot="1">
      <c r="A528" s="35"/>
      <c r="B528" s="145" t="s">
        <v>885</v>
      </c>
      <c r="C528" s="634" t="s">
        <v>886</v>
      </c>
      <c r="D528" s="635"/>
      <c r="E528" s="635"/>
      <c r="F528" s="636"/>
      <c r="G528" s="146"/>
      <c r="H528" s="76"/>
      <c r="I528" s="45"/>
      <c r="J528" s="8"/>
      <c r="K528" s="8"/>
      <c r="L528" s="8"/>
      <c r="M528" s="8"/>
      <c r="N528" s="8"/>
      <c r="O528" s="8"/>
      <c r="P528" s="8"/>
      <c r="Q528" s="8"/>
      <c r="R528" s="13"/>
    </row>
    <row r="529" spans="1:18" ht="14.25" customHeight="1" thickBot="1">
      <c r="A529" s="16"/>
      <c r="B529" s="147"/>
      <c r="C529" s="47" t="s">
        <v>887</v>
      </c>
      <c r="D529" s="119" t="s">
        <v>888</v>
      </c>
      <c r="E529" s="631"/>
      <c r="F529" s="90"/>
      <c r="G529" s="631"/>
      <c r="H529" s="91"/>
      <c r="I529" s="45"/>
      <c r="J529" s="8"/>
      <c r="K529" s="8"/>
      <c r="L529" s="8"/>
      <c r="M529" s="8"/>
      <c r="N529" s="8"/>
      <c r="O529" s="8"/>
      <c r="P529" s="8"/>
      <c r="Q529" s="8"/>
      <c r="R529" s="13"/>
    </row>
    <row r="530" spans="1:18" ht="13.75" customHeight="1" thickBot="1">
      <c r="A530" s="16"/>
      <c r="B530" s="149"/>
      <c r="C530" s="54" t="s">
        <v>889</v>
      </c>
      <c r="D530" s="116" t="s">
        <v>890</v>
      </c>
      <c r="E530" s="631"/>
      <c r="F530" s="92"/>
      <c r="G530" s="631"/>
      <c r="H530" s="93"/>
      <c r="I530" s="45"/>
      <c r="J530" s="8"/>
      <c r="K530" s="8"/>
      <c r="L530" s="8"/>
      <c r="M530" s="8"/>
      <c r="N530" s="8"/>
      <c r="O530" s="8"/>
      <c r="P530" s="8"/>
      <c r="Q530" s="8"/>
      <c r="R530" s="13"/>
    </row>
    <row r="531" spans="1:18" ht="13.75" customHeight="1" thickBot="1">
      <c r="A531" s="16"/>
      <c r="B531" s="149"/>
      <c r="C531" s="54" t="s">
        <v>891</v>
      </c>
      <c r="D531" s="116" t="s">
        <v>892</v>
      </c>
      <c r="E531" s="631"/>
      <c r="F531" s="92"/>
      <c r="G531" s="631"/>
      <c r="H531" s="93"/>
      <c r="I531" s="45"/>
      <c r="J531" s="8"/>
      <c r="K531" s="8"/>
      <c r="L531" s="8"/>
      <c r="M531" s="8"/>
      <c r="N531" s="8"/>
      <c r="O531" s="8"/>
      <c r="P531" s="8"/>
      <c r="Q531" s="8"/>
      <c r="R531" s="13"/>
    </row>
    <row r="532" spans="1:18" ht="14.25" customHeight="1" thickBot="1">
      <c r="A532" s="16"/>
      <c r="B532" s="149"/>
      <c r="C532" s="60" t="s">
        <v>893</v>
      </c>
      <c r="D532" s="100" t="s">
        <v>894</v>
      </c>
      <c r="E532" s="631"/>
      <c r="F532" s="95"/>
      <c r="G532" s="631"/>
      <c r="H532" s="96"/>
      <c r="I532" s="45"/>
      <c r="J532" s="8"/>
      <c r="K532" s="8"/>
      <c r="L532" s="8"/>
      <c r="M532" s="8"/>
      <c r="N532" s="8"/>
      <c r="O532" s="8"/>
      <c r="P532" s="8"/>
      <c r="Q532" s="8"/>
      <c r="R532" s="13"/>
    </row>
    <row r="533" spans="1:18" ht="15" customHeight="1" thickBot="1">
      <c r="A533" s="16"/>
      <c r="B533" s="149"/>
      <c r="C533" s="632" t="s">
        <v>25</v>
      </c>
      <c r="D533" s="633"/>
      <c r="E533" s="631"/>
      <c r="F533" s="97">
        <f>SUM(F529:F532)</f>
        <v>0</v>
      </c>
      <c r="G533" s="631"/>
      <c r="H533" s="98">
        <f>SUM(H529:H532)</f>
        <v>0</v>
      </c>
      <c r="I533" s="45"/>
      <c r="J533" s="8"/>
      <c r="K533" s="8"/>
      <c r="L533" s="8"/>
      <c r="M533" s="8"/>
      <c r="N533" s="8"/>
      <c r="O533" s="8"/>
      <c r="P533" s="8"/>
      <c r="Q533" s="8"/>
      <c r="R533" s="13"/>
    </row>
    <row r="534" spans="1:18" ht="14" customHeight="1">
      <c r="A534" s="16"/>
      <c r="B534" s="156"/>
      <c r="C534" s="157"/>
      <c r="D534" s="158"/>
      <c r="E534" s="159"/>
      <c r="F534" s="160"/>
      <c r="G534" s="135"/>
      <c r="H534" s="161"/>
      <c r="I534" s="17"/>
      <c r="J534" s="8"/>
      <c r="K534" s="8"/>
      <c r="L534" s="8"/>
      <c r="M534" s="8"/>
      <c r="N534" s="8"/>
      <c r="O534" s="8"/>
      <c r="P534" s="8"/>
      <c r="Q534" s="8"/>
      <c r="R534" s="13"/>
    </row>
    <row r="535" spans="1:18" ht="15" customHeight="1" thickBot="1">
      <c r="A535" s="16"/>
      <c r="B535" s="152"/>
      <c r="C535" s="152"/>
      <c r="D535" s="162"/>
      <c r="E535" s="163"/>
      <c r="F535" s="143"/>
      <c r="G535" s="39"/>
      <c r="H535" s="144"/>
      <c r="I535" s="17"/>
      <c r="J535" s="8"/>
      <c r="K535" s="8"/>
      <c r="L535" s="8"/>
      <c r="M535" s="8"/>
      <c r="N535" s="8"/>
      <c r="O535" s="8"/>
      <c r="P535" s="8"/>
      <c r="Q535" s="8"/>
      <c r="R535" s="13"/>
    </row>
    <row r="536" spans="1:18" ht="15" customHeight="1" thickBot="1">
      <c r="A536" s="35"/>
      <c r="B536" s="145" t="s">
        <v>895</v>
      </c>
      <c r="C536" s="632" t="s">
        <v>896</v>
      </c>
      <c r="D536" s="647"/>
      <c r="E536" s="647"/>
      <c r="F536" s="648"/>
      <c r="G536" s="72"/>
      <c r="H536" s="76"/>
      <c r="I536" s="45"/>
      <c r="J536" s="8"/>
      <c r="K536" s="8"/>
      <c r="L536" s="8"/>
      <c r="M536" s="8"/>
      <c r="N536" s="8"/>
      <c r="O536" s="8"/>
      <c r="P536" s="8"/>
      <c r="Q536" s="8"/>
      <c r="R536" s="13"/>
    </row>
    <row r="537" spans="1:18" ht="15" customHeight="1" thickBot="1">
      <c r="A537" s="16"/>
      <c r="B537" s="46"/>
      <c r="C537" s="164" t="s">
        <v>897</v>
      </c>
      <c r="D537" s="165" t="s">
        <v>898</v>
      </c>
      <c r="E537" s="649"/>
      <c r="F537" s="166"/>
      <c r="G537" s="649"/>
      <c r="H537" s="167"/>
      <c r="I537" s="45"/>
      <c r="J537" s="8"/>
      <c r="K537" s="8"/>
      <c r="L537" s="8"/>
      <c r="M537" s="8"/>
      <c r="N537" s="8"/>
      <c r="O537" s="8"/>
      <c r="P537" s="8"/>
      <c r="Q537" s="8"/>
      <c r="R537" s="13"/>
    </row>
    <row r="538" spans="1:18" ht="15" customHeight="1" thickBot="1">
      <c r="A538" s="16"/>
      <c r="B538" s="53"/>
      <c r="C538" s="632" t="s">
        <v>25</v>
      </c>
      <c r="D538" s="650"/>
      <c r="E538" s="649"/>
      <c r="F538" s="97">
        <f>SUM(F537)</f>
        <v>0</v>
      </c>
      <c r="G538" s="649"/>
      <c r="H538" s="98">
        <f>SUM(H537)</f>
        <v>0</v>
      </c>
      <c r="I538" s="45"/>
      <c r="J538" s="8"/>
      <c r="K538" s="8"/>
      <c r="L538" s="8"/>
      <c r="M538" s="8"/>
      <c r="N538" s="8"/>
      <c r="O538" s="8"/>
      <c r="P538" s="8"/>
      <c r="Q538" s="8"/>
      <c r="R538" s="13"/>
    </row>
    <row r="539" spans="1:18" ht="15" customHeight="1" thickBot="1">
      <c r="A539" s="16"/>
      <c r="B539" s="152"/>
      <c r="C539" s="38"/>
      <c r="D539" s="153"/>
      <c r="E539" s="146"/>
      <c r="F539" s="73"/>
      <c r="G539" s="70"/>
      <c r="H539" s="74"/>
      <c r="I539" s="17"/>
      <c r="J539" s="8"/>
      <c r="K539" s="8"/>
      <c r="L539" s="8"/>
      <c r="M539" s="8"/>
      <c r="N539" s="8"/>
      <c r="O539" s="8"/>
      <c r="P539" s="8"/>
      <c r="Q539" s="8"/>
      <c r="R539" s="13"/>
    </row>
    <row r="540" spans="1:18" ht="12.75" customHeight="1" thickBot="1">
      <c r="A540" s="35"/>
      <c r="B540" s="145" t="s">
        <v>899</v>
      </c>
      <c r="C540" s="634" t="s">
        <v>900</v>
      </c>
      <c r="D540" s="635"/>
      <c r="E540" s="635"/>
      <c r="F540" s="636"/>
      <c r="G540" s="146"/>
      <c r="H540" s="76"/>
      <c r="I540" s="45"/>
      <c r="J540" s="8"/>
      <c r="K540" s="8"/>
      <c r="L540" s="8"/>
      <c r="M540" s="8"/>
      <c r="N540" s="8"/>
      <c r="O540" s="8"/>
      <c r="P540" s="8"/>
      <c r="Q540" s="8"/>
      <c r="R540" s="13"/>
    </row>
    <row r="541" spans="1:18" ht="14.25" customHeight="1" thickBot="1">
      <c r="A541" s="16"/>
      <c r="B541" s="147"/>
      <c r="C541" s="47" t="s">
        <v>901</v>
      </c>
      <c r="D541" s="119" t="s">
        <v>902</v>
      </c>
      <c r="E541" s="631"/>
      <c r="F541" s="90"/>
      <c r="G541" s="631"/>
      <c r="H541" s="91"/>
      <c r="I541" s="45"/>
      <c r="J541" s="8"/>
      <c r="K541" s="8"/>
      <c r="L541" s="8"/>
      <c r="M541" s="8"/>
      <c r="N541" s="8"/>
      <c r="O541" s="8"/>
      <c r="P541" s="8"/>
      <c r="Q541" s="8"/>
      <c r="R541" s="13"/>
    </row>
    <row r="542" spans="1:18" ht="13.75" customHeight="1" thickBot="1">
      <c r="A542" s="16"/>
      <c r="B542" s="149"/>
      <c r="C542" s="54" t="s">
        <v>903</v>
      </c>
      <c r="D542" s="116" t="s">
        <v>904</v>
      </c>
      <c r="E542" s="631"/>
      <c r="F542" s="92"/>
      <c r="G542" s="631"/>
      <c r="H542" s="93"/>
      <c r="I542" s="45"/>
      <c r="J542" s="8"/>
      <c r="K542" s="8"/>
      <c r="L542" s="8"/>
      <c r="M542" s="8"/>
      <c r="N542" s="8"/>
      <c r="O542" s="8"/>
      <c r="P542" s="8"/>
      <c r="Q542" s="8"/>
      <c r="R542" s="13"/>
    </row>
    <row r="543" spans="1:18" ht="13.75" customHeight="1" thickBot="1">
      <c r="A543" s="16"/>
      <c r="B543" s="149"/>
      <c r="C543" s="54" t="s">
        <v>905</v>
      </c>
      <c r="D543" s="116" t="s">
        <v>906</v>
      </c>
      <c r="E543" s="631"/>
      <c r="F543" s="92"/>
      <c r="G543" s="631"/>
      <c r="H543" s="93"/>
      <c r="I543" s="45"/>
      <c r="J543" s="8"/>
      <c r="K543" s="8"/>
      <c r="L543" s="8"/>
      <c r="M543" s="8"/>
      <c r="N543" s="8"/>
      <c r="O543" s="8"/>
      <c r="P543" s="8"/>
      <c r="Q543" s="8"/>
      <c r="R543" s="13"/>
    </row>
    <row r="544" spans="1:18" ht="14.25" customHeight="1" thickBot="1">
      <c r="A544" s="16"/>
      <c r="B544" s="149"/>
      <c r="C544" s="60" t="s">
        <v>907</v>
      </c>
      <c r="D544" s="100" t="s">
        <v>908</v>
      </c>
      <c r="E544" s="631"/>
      <c r="F544" s="95"/>
      <c r="G544" s="631"/>
      <c r="H544" s="96"/>
      <c r="I544" s="45"/>
      <c r="J544" s="8"/>
      <c r="K544" s="8"/>
      <c r="L544" s="8"/>
      <c r="M544" s="8"/>
      <c r="N544" s="8"/>
      <c r="O544" s="8"/>
      <c r="P544" s="8"/>
      <c r="Q544" s="8"/>
      <c r="R544" s="13"/>
    </row>
    <row r="545" spans="1:18" ht="15" customHeight="1" thickBot="1">
      <c r="A545" s="16"/>
      <c r="B545" s="149"/>
      <c r="C545" s="632" t="s">
        <v>25</v>
      </c>
      <c r="D545" s="633"/>
      <c r="E545" s="631"/>
      <c r="F545" s="97">
        <f>SUM(F541:F544)</f>
        <v>0</v>
      </c>
      <c r="G545" s="631"/>
      <c r="H545" s="98">
        <f>SUM(H541:H544)</f>
        <v>0</v>
      </c>
      <c r="I545" s="45"/>
      <c r="J545" s="8"/>
      <c r="K545" s="8"/>
      <c r="L545" s="8"/>
      <c r="M545" s="8"/>
      <c r="N545" s="8"/>
      <c r="O545" s="8"/>
      <c r="P545" s="8"/>
      <c r="Q545" s="8"/>
      <c r="R545" s="13"/>
    </row>
    <row r="546" spans="1:18" ht="15" customHeight="1" thickBot="1">
      <c r="A546" s="16"/>
      <c r="B546" s="152"/>
      <c r="C546" s="38"/>
      <c r="D546" s="153"/>
      <c r="E546" s="146"/>
      <c r="F546" s="73"/>
      <c r="G546" s="70"/>
      <c r="H546" s="80"/>
      <c r="I546" s="17"/>
      <c r="J546" s="8"/>
      <c r="K546" s="8"/>
      <c r="L546" s="8"/>
      <c r="M546" s="8"/>
      <c r="N546" s="8"/>
      <c r="O546" s="8"/>
      <c r="P546" s="8"/>
      <c r="Q546" s="8"/>
      <c r="R546" s="13"/>
    </row>
    <row r="547" spans="1:18" ht="12.75" customHeight="1" thickBot="1">
      <c r="A547" s="35"/>
      <c r="B547" s="145" t="s">
        <v>909</v>
      </c>
      <c r="C547" s="634" t="s">
        <v>910</v>
      </c>
      <c r="D547" s="635"/>
      <c r="E547" s="635"/>
      <c r="F547" s="636"/>
      <c r="G547" s="146"/>
      <c r="H547" s="76"/>
      <c r="I547" s="45"/>
      <c r="J547" s="8"/>
      <c r="K547" s="8"/>
      <c r="L547" s="8"/>
      <c r="M547" s="8"/>
      <c r="N547" s="8"/>
      <c r="O547" s="8"/>
      <c r="P547" s="8"/>
      <c r="Q547" s="8"/>
      <c r="R547" s="13"/>
    </row>
    <row r="548" spans="1:18" ht="14.25" customHeight="1" thickBot="1">
      <c r="A548" s="16"/>
      <c r="B548" s="147"/>
      <c r="C548" s="47" t="s">
        <v>911</v>
      </c>
      <c r="D548" s="119" t="s">
        <v>912</v>
      </c>
      <c r="E548" s="631"/>
      <c r="F548" s="90"/>
      <c r="G548" s="631"/>
      <c r="H548" s="91"/>
      <c r="I548" s="45"/>
      <c r="J548" s="8"/>
      <c r="K548" s="8"/>
      <c r="L548" s="8"/>
      <c r="M548" s="8"/>
      <c r="N548" s="8"/>
      <c r="O548" s="8"/>
      <c r="P548" s="8"/>
      <c r="Q548" s="8"/>
      <c r="R548" s="13"/>
    </row>
    <row r="549" spans="1:18" ht="13.75" customHeight="1" thickBot="1">
      <c r="A549" s="16"/>
      <c r="B549" s="149"/>
      <c r="C549" s="54" t="s">
        <v>913</v>
      </c>
      <c r="D549" s="116" t="s">
        <v>914</v>
      </c>
      <c r="E549" s="631"/>
      <c r="F549" s="92"/>
      <c r="G549" s="631"/>
      <c r="H549" s="93"/>
      <c r="I549" s="45"/>
      <c r="J549" s="8"/>
      <c r="K549" s="8"/>
      <c r="L549" s="8"/>
      <c r="M549" s="8"/>
      <c r="N549" s="8"/>
      <c r="O549" s="8"/>
      <c r="P549" s="8"/>
      <c r="Q549" s="8"/>
      <c r="R549" s="13"/>
    </row>
    <row r="550" spans="1:18" ht="13.75" customHeight="1" thickBot="1">
      <c r="A550" s="16"/>
      <c r="B550" s="149"/>
      <c r="C550" s="54" t="s">
        <v>915</v>
      </c>
      <c r="D550" s="116" t="s">
        <v>916</v>
      </c>
      <c r="E550" s="631"/>
      <c r="F550" s="92"/>
      <c r="G550" s="631"/>
      <c r="H550" s="93"/>
      <c r="I550" s="45"/>
      <c r="J550" s="8"/>
      <c r="K550" s="8"/>
      <c r="L550" s="8"/>
      <c r="M550" s="8"/>
      <c r="N550" s="8"/>
      <c r="O550" s="8"/>
      <c r="P550" s="8"/>
      <c r="Q550" s="8"/>
      <c r="R550" s="13"/>
    </row>
    <row r="551" spans="1:18" ht="13.75" customHeight="1" thickBot="1">
      <c r="A551" s="16"/>
      <c r="B551" s="149"/>
      <c r="C551" s="54" t="s">
        <v>917</v>
      </c>
      <c r="D551" s="116" t="s">
        <v>918</v>
      </c>
      <c r="E551" s="631"/>
      <c r="F551" s="92"/>
      <c r="G551" s="631"/>
      <c r="H551" s="93"/>
      <c r="I551" s="45"/>
      <c r="J551" s="8"/>
      <c r="K551" s="8"/>
      <c r="L551" s="8"/>
      <c r="M551" s="8"/>
      <c r="N551" s="8"/>
      <c r="O551" s="8"/>
      <c r="P551" s="8"/>
      <c r="Q551" s="8"/>
      <c r="R551" s="13"/>
    </row>
    <row r="552" spans="1:18" ht="13.75" customHeight="1" thickBot="1">
      <c r="A552" s="16"/>
      <c r="B552" s="149"/>
      <c r="C552" s="54" t="s">
        <v>919</v>
      </c>
      <c r="D552" s="116" t="s">
        <v>920</v>
      </c>
      <c r="E552" s="631"/>
      <c r="F552" s="92"/>
      <c r="G552" s="631"/>
      <c r="H552" s="93"/>
      <c r="I552" s="45"/>
      <c r="J552" s="8"/>
      <c r="K552" s="8"/>
      <c r="L552" s="8"/>
      <c r="M552" s="8"/>
      <c r="N552" s="8"/>
      <c r="O552" s="8"/>
      <c r="P552" s="8"/>
      <c r="Q552" s="8"/>
      <c r="R552" s="13"/>
    </row>
    <row r="553" spans="1:18" ht="13.75" customHeight="1" thickBot="1">
      <c r="A553" s="16"/>
      <c r="B553" s="149"/>
      <c r="C553" s="54" t="s">
        <v>921</v>
      </c>
      <c r="D553" s="116" t="s">
        <v>922</v>
      </c>
      <c r="E553" s="631"/>
      <c r="F553" s="92"/>
      <c r="G553" s="631"/>
      <c r="H553" s="93"/>
      <c r="I553" s="45"/>
      <c r="J553" s="8"/>
      <c r="K553" s="8"/>
      <c r="L553" s="8"/>
      <c r="M553" s="8"/>
      <c r="N553" s="8"/>
      <c r="O553" s="8"/>
      <c r="P553" s="8"/>
      <c r="Q553" s="8"/>
      <c r="R553" s="13"/>
    </row>
    <row r="554" spans="1:18" ht="14.25" customHeight="1" thickBot="1">
      <c r="A554" s="16"/>
      <c r="B554" s="149"/>
      <c r="C554" s="60" t="s">
        <v>923</v>
      </c>
      <c r="D554" s="100" t="s">
        <v>924</v>
      </c>
      <c r="E554" s="631"/>
      <c r="F554" s="95"/>
      <c r="G554" s="631"/>
      <c r="H554" s="96"/>
      <c r="I554" s="45"/>
      <c r="J554" s="8"/>
      <c r="K554" s="8"/>
      <c r="L554" s="8"/>
      <c r="M554" s="8"/>
      <c r="N554" s="8"/>
      <c r="O554" s="8"/>
      <c r="P554" s="8"/>
      <c r="Q554" s="8"/>
      <c r="R554" s="13"/>
    </row>
    <row r="555" spans="1:18" ht="15" customHeight="1" thickBot="1">
      <c r="A555" s="16"/>
      <c r="B555" s="149"/>
      <c r="C555" s="632" t="s">
        <v>25</v>
      </c>
      <c r="D555" s="633"/>
      <c r="E555" s="631"/>
      <c r="F555" s="97">
        <f>SUM(F548:F554)</f>
        <v>0</v>
      </c>
      <c r="G555" s="631"/>
      <c r="H555" s="98">
        <f>SUM(H548:H554)</f>
        <v>0</v>
      </c>
      <c r="I555" s="45"/>
      <c r="J555" s="8"/>
      <c r="K555" s="8"/>
      <c r="L555" s="8"/>
      <c r="M555" s="8"/>
      <c r="N555" s="8"/>
      <c r="O555" s="8"/>
      <c r="P555" s="8"/>
      <c r="Q555" s="8"/>
      <c r="R555" s="13"/>
    </row>
    <row r="556" spans="1:18" ht="15" customHeight="1" thickBot="1">
      <c r="A556" s="16"/>
      <c r="B556" s="152"/>
      <c r="C556" s="38"/>
      <c r="D556" s="153"/>
      <c r="E556" s="146"/>
      <c r="F556" s="73"/>
      <c r="G556" s="70"/>
      <c r="H556" s="80"/>
      <c r="I556" s="17"/>
      <c r="J556" s="8"/>
      <c r="K556" s="8"/>
      <c r="L556" s="8"/>
      <c r="M556" s="8"/>
      <c r="N556" s="8"/>
      <c r="O556" s="8"/>
      <c r="P556" s="8"/>
      <c r="Q556" s="8"/>
      <c r="R556" s="13"/>
    </row>
    <row r="557" spans="1:18" ht="15" customHeight="1" thickBot="1">
      <c r="A557" s="35"/>
      <c r="B557" s="145" t="s">
        <v>925</v>
      </c>
      <c r="C557" s="632" t="s">
        <v>926</v>
      </c>
      <c r="D557" s="647"/>
      <c r="E557" s="647"/>
      <c r="F557" s="648"/>
      <c r="G557" s="72"/>
      <c r="H557" s="76"/>
      <c r="I557" s="45"/>
      <c r="J557" s="8"/>
      <c r="K557" s="8"/>
      <c r="L557" s="8"/>
      <c r="M557" s="8"/>
      <c r="N557" s="8"/>
      <c r="O557" s="8"/>
      <c r="P557" s="8"/>
      <c r="Q557" s="8"/>
      <c r="R557" s="13"/>
    </row>
    <row r="558" spans="1:18" ht="15" customHeight="1" thickBot="1">
      <c r="A558" s="16"/>
      <c r="B558" s="46"/>
      <c r="C558" s="164" t="s">
        <v>927</v>
      </c>
      <c r="D558" s="165" t="s">
        <v>928</v>
      </c>
      <c r="E558" s="649"/>
      <c r="F558" s="166"/>
      <c r="G558" s="649"/>
      <c r="H558" s="167"/>
      <c r="I558" s="45"/>
      <c r="J558" s="8"/>
      <c r="K558" s="8"/>
      <c r="L558" s="8"/>
      <c r="M558" s="8"/>
      <c r="N558" s="8"/>
      <c r="O558" s="8"/>
      <c r="P558" s="8"/>
      <c r="Q558" s="8"/>
      <c r="R558" s="13"/>
    </row>
    <row r="559" spans="1:18" ht="15" customHeight="1" thickBot="1">
      <c r="A559" s="16"/>
      <c r="B559" s="53"/>
      <c r="C559" s="632" t="s">
        <v>25</v>
      </c>
      <c r="D559" s="650"/>
      <c r="E559" s="649"/>
      <c r="F559" s="97">
        <f>SUM(F558)</f>
        <v>0</v>
      </c>
      <c r="G559" s="649"/>
      <c r="H559" s="98">
        <f>SUM(H558)</f>
        <v>0</v>
      </c>
      <c r="I559" s="45"/>
      <c r="J559" s="8"/>
      <c r="K559" s="8"/>
      <c r="L559" s="8"/>
      <c r="M559" s="8"/>
      <c r="N559" s="8"/>
      <c r="O559" s="8"/>
      <c r="P559" s="8"/>
      <c r="Q559" s="8"/>
      <c r="R559" s="13"/>
    </row>
    <row r="560" spans="1:18" ht="15" customHeight="1" thickBot="1">
      <c r="A560" s="16"/>
      <c r="B560" s="39"/>
      <c r="C560" s="44"/>
      <c r="D560" s="123"/>
      <c r="E560" s="72"/>
      <c r="F560" s="73"/>
      <c r="G560" s="70"/>
      <c r="H560" s="74"/>
      <c r="I560" s="17"/>
      <c r="J560" s="8"/>
      <c r="K560" s="8"/>
      <c r="L560" s="8"/>
      <c r="M560" s="8"/>
      <c r="N560" s="8"/>
      <c r="O560" s="8"/>
      <c r="P560" s="8"/>
      <c r="Q560" s="8"/>
      <c r="R560" s="13"/>
    </row>
    <row r="561" spans="1:18" ht="12.75" customHeight="1" thickBot="1">
      <c r="A561" s="35"/>
      <c r="B561" s="145" t="s">
        <v>929</v>
      </c>
      <c r="C561" s="634" t="s">
        <v>930</v>
      </c>
      <c r="D561" s="635"/>
      <c r="E561" s="635"/>
      <c r="F561" s="636"/>
      <c r="G561" s="146"/>
      <c r="H561" s="76"/>
      <c r="I561" s="45"/>
      <c r="J561" s="8"/>
      <c r="K561" s="8"/>
      <c r="L561" s="8"/>
      <c r="M561" s="8"/>
      <c r="N561" s="8"/>
      <c r="O561" s="8"/>
      <c r="P561" s="8"/>
      <c r="Q561" s="8"/>
      <c r="R561" s="13"/>
    </row>
    <row r="562" spans="1:18" ht="14.25" customHeight="1" thickBot="1">
      <c r="A562" s="16"/>
      <c r="B562" s="147"/>
      <c r="C562" s="47" t="s">
        <v>931</v>
      </c>
      <c r="D562" s="119" t="s">
        <v>932</v>
      </c>
      <c r="E562" s="631"/>
      <c r="F562" s="90"/>
      <c r="G562" s="631"/>
      <c r="H562" s="91"/>
      <c r="I562" s="45"/>
      <c r="J562" s="8"/>
      <c r="K562" s="8"/>
      <c r="L562" s="8"/>
      <c r="M562" s="8"/>
      <c r="N562" s="8"/>
      <c r="O562" s="8"/>
      <c r="P562" s="8"/>
      <c r="Q562" s="8"/>
      <c r="R562" s="13"/>
    </row>
    <row r="563" spans="1:18" ht="13.75" customHeight="1" thickBot="1">
      <c r="A563" s="16"/>
      <c r="B563" s="149"/>
      <c r="C563" s="54" t="s">
        <v>933</v>
      </c>
      <c r="D563" s="116" t="s">
        <v>934</v>
      </c>
      <c r="E563" s="631"/>
      <c r="F563" s="92"/>
      <c r="G563" s="631"/>
      <c r="H563" s="93"/>
      <c r="I563" s="45"/>
      <c r="J563" s="8"/>
      <c r="K563" s="8"/>
      <c r="L563" s="8"/>
      <c r="M563" s="8"/>
      <c r="N563" s="8"/>
      <c r="O563" s="8"/>
      <c r="P563" s="8"/>
      <c r="Q563" s="8"/>
      <c r="R563" s="13"/>
    </row>
    <row r="564" spans="1:18" ht="13.75" customHeight="1" thickBot="1">
      <c r="A564" s="16"/>
      <c r="B564" s="149"/>
      <c r="C564" s="54" t="s">
        <v>935</v>
      </c>
      <c r="D564" s="116" t="s">
        <v>936</v>
      </c>
      <c r="E564" s="631"/>
      <c r="F564" s="92"/>
      <c r="G564" s="631"/>
      <c r="H564" s="93"/>
      <c r="I564" s="45"/>
      <c r="J564" s="8"/>
      <c r="K564" s="8"/>
      <c r="L564" s="8"/>
      <c r="M564" s="8"/>
      <c r="N564" s="8"/>
      <c r="O564" s="8"/>
      <c r="P564" s="8"/>
      <c r="Q564" s="8"/>
      <c r="R564" s="13"/>
    </row>
    <row r="565" spans="1:18" ht="14.25" customHeight="1" thickBot="1">
      <c r="A565" s="16"/>
      <c r="B565" s="149"/>
      <c r="C565" s="60" t="s">
        <v>937</v>
      </c>
      <c r="D565" s="100" t="s">
        <v>938</v>
      </c>
      <c r="E565" s="631"/>
      <c r="F565" s="95"/>
      <c r="G565" s="631"/>
      <c r="H565" s="96"/>
      <c r="I565" s="45"/>
      <c r="J565" s="8"/>
      <c r="K565" s="8"/>
      <c r="L565" s="8"/>
      <c r="M565" s="8"/>
      <c r="N565" s="8"/>
      <c r="O565" s="8"/>
      <c r="P565" s="8"/>
      <c r="Q565" s="8"/>
      <c r="R565" s="13"/>
    </row>
    <row r="566" spans="1:18" ht="15" customHeight="1" thickBot="1">
      <c r="A566" s="16"/>
      <c r="B566" s="149"/>
      <c r="C566" s="632" t="s">
        <v>25</v>
      </c>
      <c r="D566" s="633"/>
      <c r="E566" s="631"/>
      <c r="F566" s="97">
        <f>SUM(F562:F565)</f>
        <v>0</v>
      </c>
      <c r="G566" s="631"/>
      <c r="H566" s="98">
        <f>SUM(H562:H565)</f>
        <v>0</v>
      </c>
      <c r="I566" s="45"/>
      <c r="J566" s="8"/>
      <c r="K566" s="8"/>
      <c r="L566" s="8"/>
      <c r="M566" s="8"/>
      <c r="N566" s="8"/>
      <c r="O566" s="8"/>
      <c r="P566" s="8"/>
      <c r="Q566" s="8"/>
      <c r="R566" s="13"/>
    </row>
    <row r="567" spans="1:18" ht="15" customHeight="1" thickBot="1">
      <c r="A567" s="16"/>
      <c r="B567" s="152"/>
      <c r="C567" s="38"/>
      <c r="D567" s="153"/>
      <c r="E567" s="146"/>
      <c r="F567" s="73"/>
      <c r="G567" s="70"/>
      <c r="H567" s="80"/>
      <c r="I567" s="17"/>
      <c r="J567" s="8"/>
      <c r="K567" s="8"/>
      <c r="L567" s="8"/>
      <c r="M567" s="8"/>
      <c r="N567" s="8"/>
      <c r="O567" s="8"/>
      <c r="P567" s="8"/>
      <c r="Q567" s="8"/>
      <c r="R567" s="13"/>
    </row>
    <row r="568" spans="1:18" ht="12.75" customHeight="1" thickBot="1">
      <c r="A568" s="35"/>
      <c r="B568" s="145" t="s">
        <v>939</v>
      </c>
      <c r="C568" s="634" t="s">
        <v>940</v>
      </c>
      <c r="D568" s="635"/>
      <c r="E568" s="635"/>
      <c r="F568" s="636"/>
      <c r="G568" s="146"/>
      <c r="H568" s="76"/>
      <c r="I568" s="45"/>
      <c r="J568" s="8"/>
      <c r="K568" s="8"/>
      <c r="L568" s="8"/>
      <c r="M568" s="8"/>
      <c r="N568" s="8"/>
      <c r="O568" s="8"/>
      <c r="P568" s="8"/>
      <c r="Q568" s="8"/>
      <c r="R568" s="13"/>
    </row>
    <row r="569" spans="1:18" ht="14.25" customHeight="1" thickBot="1">
      <c r="A569" s="16"/>
      <c r="B569" s="147"/>
      <c r="C569" s="47" t="s">
        <v>941</v>
      </c>
      <c r="D569" s="119" t="s">
        <v>942</v>
      </c>
      <c r="E569" s="631"/>
      <c r="F569" s="90"/>
      <c r="G569" s="631"/>
      <c r="H569" s="91"/>
      <c r="I569" s="45"/>
      <c r="J569" s="8"/>
      <c r="K569" s="8"/>
      <c r="L569" s="8"/>
      <c r="M569" s="8"/>
      <c r="N569" s="8"/>
      <c r="O569" s="8"/>
      <c r="P569" s="8"/>
      <c r="Q569" s="8"/>
      <c r="R569" s="13"/>
    </row>
    <row r="570" spans="1:18" ht="13.75" customHeight="1" thickBot="1">
      <c r="A570" s="16"/>
      <c r="B570" s="149"/>
      <c r="C570" s="54" t="s">
        <v>943</v>
      </c>
      <c r="D570" s="116" t="s">
        <v>944</v>
      </c>
      <c r="E570" s="631"/>
      <c r="F570" s="92"/>
      <c r="G570" s="631"/>
      <c r="H570" s="93"/>
      <c r="I570" s="45"/>
      <c r="J570" s="8"/>
      <c r="K570" s="8"/>
      <c r="L570" s="8"/>
      <c r="M570" s="8"/>
      <c r="N570" s="8"/>
      <c r="O570" s="8"/>
      <c r="P570" s="8"/>
      <c r="Q570" s="8"/>
      <c r="R570" s="13"/>
    </row>
    <row r="571" spans="1:18" ht="14.25" customHeight="1" thickBot="1">
      <c r="A571" s="16"/>
      <c r="B571" s="149"/>
      <c r="C571" s="60" t="s">
        <v>945</v>
      </c>
      <c r="D571" s="100" t="s">
        <v>946</v>
      </c>
      <c r="E571" s="631"/>
      <c r="F571" s="95"/>
      <c r="G571" s="631"/>
      <c r="H571" s="96"/>
      <c r="I571" s="45"/>
      <c r="J571" s="8"/>
      <c r="K571" s="8"/>
      <c r="L571" s="8"/>
      <c r="M571" s="8"/>
      <c r="N571" s="8"/>
      <c r="O571" s="8"/>
      <c r="P571" s="8"/>
      <c r="Q571" s="8"/>
      <c r="R571" s="13"/>
    </row>
    <row r="572" spans="1:18" ht="15" customHeight="1" thickBot="1">
      <c r="A572" s="16"/>
      <c r="B572" s="149"/>
      <c r="C572" s="632" t="s">
        <v>25</v>
      </c>
      <c r="D572" s="633"/>
      <c r="E572" s="631"/>
      <c r="F572" s="97">
        <f>SUM(F569:F571)</f>
        <v>0</v>
      </c>
      <c r="G572" s="631"/>
      <c r="H572" s="98">
        <f>SUM(H569:H571)</f>
        <v>0</v>
      </c>
      <c r="I572" s="45"/>
      <c r="J572" s="8"/>
      <c r="K572" s="8"/>
      <c r="L572" s="8"/>
      <c r="M572" s="8"/>
      <c r="N572" s="8"/>
      <c r="O572" s="8"/>
      <c r="P572" s="8"/>
      <c r="Q572" s="8"/>
      <c r="R572" s="13"/>
    </row>
    <row r="573" spans="1:18" ht="15" customHeight="1" thickBot="1">
      <c r="A573" s="16"/>
      <c r="B573" s="152"/>
      <c r="C573" s="38"/>
      <c r="D573" s="153"/>
      <c r="E573" s="146"/>
      <c r="F573" s="73"/>
      <c r="G573" s="70"/>
      <c r="H573" s="80"/>
      <c r="I573" s="17"/>
      <c r="J573" s="8"/>
      <c r="K573" s="8"/>
      <c r="L573" s="8"/>
      <c r="M573" s="8"/>
      <c r="N573" s="8"/>
      <c r="O573" s="8"/>
      <c r="P573" s="8"/>
      <c r="Q573" s="8"/>
      <c r="R573" s="13"/>
    </row>
    <row r="574" spans="1:18" ht="12.75" customHeight="1" thickBot="1">
      <c r="A574" s="35"/>
      <c r="B574" s="145" t="s">
        <v>947</v>
      </c>
      <c r="C574" s="634" t="s">
        <v>948</v>
      </c>
      <c r="D574" s="635"/>
      <c r="E574" s="635"/>
      <c r="F574" s="636"/>
      <c r="G574" s="146"/>
      <c r="H574" s="76"/>
      <c r="I574" s="45"/>
      <c r="J574" s="8"/>
      <c r="K574" s="8"/>
      <c r="L574" s="8"/>
      <c r="M574" s="8"/>
      <c r="N574" s="8"/>
      <c r="O574" s="8"/>
      <c r="P574" s="8"/>
      <c r="Q574" s="8"/>
      <c r="R574" s="13"/>
    </row>
    <row r="575" spans="1:18" ht="14.25" customHeight="1" thickBot="1">
      <c r="A575" s="16"/>
      <c r="B575" s="147"/>
      <c r="C575" s="47" t="s">
        <v>949</v>
      </c>
      <c r="D575" s="119" t="s">
        <v>950</v>
      </c>
      <c r="E575" s="631"/>
      <c r="F575" s="90"/>
      <c r="G575" s="631"/>
      <c r="H575" s="91"/>
      <c r="I575" s="45"/>
      <c r="J575" s="8"/>
      <c r="K575" s="8"/>
      <c r="L575" s="8"/>
      <c r="M575" s="8"/>
      <c r="N575" s="8"/>
      <c r="O575" s="8"/>
      <c r="P575" s="8"/>
      <c r="Q575" s="8"/>
      <c r="R575" s="13"/>
    </row>
    <row r="576" spans="1:18" ht="13.75" customHeight="1" thickBot="1">
      <c r="A576" s="16"/>
      <c r="B576" s="149"/>
      <c r="C576" s="54" t="s">
        <v>951</v>
      </c>
      <c r="D576" s="116" t="s">
        <v>952</v>
      </c>
      <c r="E576" s="631"/>
      <c r="F576" s="92"/>
      <c r="G576" s="631"/>
      <c r="H576" s="93"/>
      <c r="I576" s="45"/>
      <c r="J576" s="8"/>
      <c r="K576" s="8"/>
      <c r="L576" s="8"/>
      <c r="M576" s="8"/>
      <c r="N576" s="8"/>
      <c r="O576" s="8"/>
      <c r="P576" s="8"/>
      <c r="Q576" s="8"/>
      <c r="R576" s="13"/>
    </row>
    <row r="577" spans="1:18" ht="13.75" customHeight="1" thickBot="1">
      <c r="A577" s="16"/>
      <c r="B577" s="149"/>
      <c r="C577" s="54" t="s">
        <v>953</v>
      </c>
      <c r="D577" s="116" t="s">
        <v>954</v>
      </c>
      <c r="E577" s="631"/>
      <c r="F577" s="92"/>
      <c r="G577" s="631"/>
      <c r="H577" s="93"/>
      <c r="I577" s="45"/>
      <c r="J577" s="8"/>
      <c r="K577" s="8"/>
      <c r="L577" s="8"/>
      <c r="M577" s="8"/>
      <c r="N577" s="8"/>
      <c r="O577" s="8"/>
      <c r="P577" s="8"/>
      <c r="Q577" s="8"/>
      <c r="R577" s="13"/>
    </row>
    <row r="578" spans="1:18" ht="13.75" customHeight="1" thickBot="1">
      <c r="A578" s="16"/>
      <c r="B578" s="149"/>
      <c r="C578" s="54" t="s">
        <v>955</v>
      </c>
      <c r="D578" s="116" t="s">
        <v>956</v>
      </c>
      <c r="E578" s="631"/>
      <c r="F578" s="92"/>
      <c r="G578" s="631"/>
      <c r="H578" s="93"/>
      <c r="I578" s="45"/>
      <c r="J578" s="8"/>
      <c r="K578" s="8"/>
      <c r="L578" s="8"/>
      <c r="M578" s="8"/>
      <c r="N578" s="8"/>
      <c r="O578" s="8"/>
      <c r="P578" s="8"/>
      <c r="Q578" s="8"/>
      <c r="R578" s="13"/>
    </row>
    <row r="579" spans="1:18" ht="13.75" customHeight="1" thickBot="1">
      <c r="A579" s="16"/>
      <c r="B579" s="149"/>
      <c r="C579" s="54" t="s">
        <v>957</v>
      </c>
      <c r="D579" s="116" t="s">
        <v>958</v>
      </c>
      <c r="E579" s="631"/>
      <c r="F579" s="92"/>
      <c r="G579" s="631"/>
      <c r="H579" s="93"/>
      <c r="I579" s="45"/>
      <c r="J579" s="8"/>
      <c r="K579" s="8"/>
      <c r="L579" s="8"/>
      <c r="M579" s="8"/>
      <c r="N579" s="8"/>
      <c r="O579" s="8"/>
      <c r="P579" s="8"/>
      <c r="Q579" s="8"/>
      <c r="R579" s="13"/>
    </row>
    <row r="580" spans="1:18" ht="13.75" customHeight="1" thickBot="1">
      <c r="A580" s="16"/>
      <c r="B580" s="149"/>
      <c r="C580" s="54" t="s">
        <v>959</v>
      </c>
      <c r="D580" s="116" t="s">
        <v>960</v>
      </c>
      <c r="E580" s="631"/>
      <c r="F580" s="92"/>
      <c r="G580" s="631"/>
      <c r="H580" s="93"/>
      <c r="I580" s="45"/>
      <c r="J580" s="8"/>
      <c r="K580" s="8"/>
      <c r="L580" s="8"/>
      <c r="M580" s="8"/>
      <c r="N580" s="8"/>
      <c r="O580" s="8"/>
      <c r="P580" s="8"/>
      <c r="Q580" s="8"/>
      <c r="R580" s="13"/>
    </row>
    <row r="581" spans="1:18" ht="13.75" customHeight="1" thickBot="1">
      <c r="A581" s="16"/>
      <c r="B581" s="149"/>
      <c r="C581" s="54" t="s">
        <v>961</v>
      </c>
      <c r="D581" s="116" t="s">
        <v>962</v>
      </c>
      <c r="E581" s="631"/>
      <c r="F581" s="92"/>
      <c r="G581" s="631"/>
      <c r="H581" s="93"/>
      <c r="I581" s="45"/>
      <c r="J581" s="8"/>
      <c r="K581" s="8"/>
      <c r="L581" s="8"/>
      <c r="M581" s="8"/>
      <c r="N581" s="8"/>
      <c r="O581" s="8"/>
      <c r="P581" s="8"/>
      <c r="Q581" s="8"/>
      <c r="R581" s="13"/>
    </row>
    <row r="582" spans="1:18" ht="13.75" customHeight="1" thickBot="1">
      <c r="A582" s="16"/>
      <c r="B582" s="149"/>
      <c r="C582" s="54" t="s">
        <v>963</v>
      </c>
      <c r="D582" s="116" t="s">
        <v>964</v>
      </c>
      <c r="E582" s="631"/>
      <c r="F582" s="92"/>
      <c r="G582" s="631"/>
      <c r="H582" s="93"/>
      <c r="I582" s="45"/>
      <c r="J582" s="8"/>
      <c r="K582" s="8"/>
      <c r="L582" s="8"/>
      <c r="M582" s="8"/>
      <c r="N582" s="8"/>
      <c r="O582" s="8"/>
      <c r="P582" s="8"/>
      <c r="Q582" s="8"/>
      <c r="R582" s="13"/>
    </row>
    <row r="583" spans="1:18" ht="14.25" customHeight="1" thickBot="1">
      <c r="A583" s="16"/>
      <c r="B583" s="149"/>
      <c r="C583" s="60" t="s">
        <v>965</v>
      </c>
      <c r="D583" s="100" t="s">
        <v>966</v>
      </c>
      <c r="E583" s="631"/>
      <c r="F583" s="95"/>
      <c r="G583" s="631"/>
      <c r="H583" s="96"/>
      <c r="I583" s="45"/>
      <c r="J583" s="8"/>
      <c r="K583" s="8"/>
      <c r="L583" s="8"/>
      <c r="M583" s="8"/>
      <c r="N583" s="8"/>
      <c r="O583" s="8"/>
      <c r="P583" s="8"/>
      <c r="Q583" s="8"/>
      <c r="R583" s="13"/>
    </row>
    <row r="584" spans="1:18" ht="15" customHeight="1" thickBot="1">
      <c r="A584" s="16"/>
      <c r="B584" s="149"/>
      <c r="C584" s="632" t="s">
        <v>25</v>
      </c>
      <c r="D584" s="642"/>
      <c r="E584" s="640"/>
      <c r="F584" s="73">
        <f>SUM(F575:F583)</f>
        <v>0</v>
      </c>
      <c r="G584" s="641"/>
      <c r="H584" s="98">
        <f>SUM(H575:H583)</f>
        <v>0</v>
      </c>
      <c r="I584" s="45"/>
      <c r="J584" s="8"/>
      <c r="K584" s="8"/>
      <c r="L584" s="8"/>
      <c r="M584" s="8"/>
      <c r="N584" s="8"/>
      <c r="O584" s="8"/>
      <c r="P584" s="8"/>
      <c r="Q584" s="8"/>
      <c r="R584" s="13"/>
    </row>
    <row r="585" spans="1:18" ht="15" customHeight="1" thickBot="1">
      <c r="A585" s="16"/>
      <c r="B585" s="152"/>
      <c r="C585" s="38"/>
      <c r="D585" s="153"/>
      <c r="E585" s="146"/>
      <c r="F585" s="73"/>
      <c r="G585" s="70"/>
      <c r="H585" s="80"/>
      <c r="I585" s="17"/>
      <c r="J585" s="8"/>
      <c r="K585" s="8"/>
      <c r="L585" s="8"/>
      <c r="M585" s="8"/>
      <c r="N585" s="8"/>
      <c r="O585" s="8"/>
      <c r="P585" s="8"/>
      <c r="Q585" s="8"/>
      <c r="R585" s="13"/>
    </row>
    <row r="586" spans="1:18" ht="15" customHeight="1" thickBot="1">
      <c r="A586" s="35"/>
      <c r="B586" s="145" t="s">
        <v>967</v>
      </c>
      <c r="C586" s="632" t="s">
        <v>968</v>
      </c>
      <c r="D586" s="647"/>
      <c r="E586" s="647"/>
      <c r="F586" s="648"/>
      <c r="G586" s="72"/>
      <c r="H586" s="76"/>
      <c r="I586" s="45"/>
      <c r="J586" s="8"/>
      <c r="K586" s="8"/>
      <c r="L586" s="8"/>
      <c r="M586" s="8"/>
      <c r="N586" s="8"/>
      <c r="O586" s="8"/>
      <c r="P586" s="8"/>
      <c r="Q586" s="8"/>
      <c r="R586" s="13"/>
    </row>
    <row r="587" spans="1:18" ht="15" customHeight="1" thickBot="1">
      <c r="A587" s="16"/>
      <c r="B587" s="46"/>
      <c r="C587" s="164" t="s">
        <v>969</v>
      </c>
      <c r="D587" s="165" t="s">
        <v>970</v>
      </c>
      <c r="E587" s="649"/>
      <c r="F587" s="166"/>
      <c r="G587" s="649"/>
      <c r="H587" s="167"/>
      <c r="I587" s="45"/>
      <c r="J587" s="8"/>
      <c r="K587" s="8"/>
      <c r="L587" s="8"/>
      <c r="M587" s="8"/>
      <c r="N587" s="8"/>
      <c r="O587" s="8"/>
      <c r="P587" s="8"/>
      <c r="Q587" s="8"/>
      <c r="R587" s="13"/>
    </row>
    <row r="588" spans="1:18" ht="15" customHeight="1" thickBot="1">
      <c r="A588" s="16"/>
      <c r="B588" s="53"/>
      <c r="C588" s="632" t="s">
        <v>25</v>
      </c>
      <c r="D588" s="650"/>
      <c r="E588" s="649"/>
      <c r="F588" s="97">
        <f>SUM(F587)</f>
        <v>0</v>
      </c>
      <c r="G588" s="649"/>
      <c r="H588" s="98">
        <f>SUM(H587)</f>
        <v>0</v>
      </c>
      <c r="I588" s="45"/>
      <c r="J588" s="8"/>
      <c r="K588" s="8"/>
      <c r="L588" s="8"/>
      <c r="M588" s="8"/>
      <c r="N588" s="8"/>
      <c r="O588" s="8"/>
      <c r="P588" s="8"/>
      <c r="Q588" s="8"/>
      <c r="R588" s="13"/>
    </row>
    <row r="589" spans="1:18" ht="15" customHeight="1" thickBot="1">
      <c r="A589" s="16"/>
      <c r="B589" s="152"/>
      <c r="C589" s="38"/>
      <c r="D589" s="38"/>
      <c r="E589" s="70"/>
      <c r="F589" s="73"/>
      <c r="G589" s="70"/>
      <c r="H589" s="74"/>
      <c r="I589" s="17"/>
      <c r="J589" s="8"/>
      <c r="K589" s="8"/>
      <c r="L589" s="8"/>
      <c r="M589" s="8"/>
      <c r="N589" s="8"/>
      <c r="O589" s="8"/>
      <c r="P589" s="8"/>
      <c r="Q589" s="8"/>
      <c r="R589" s="13"/>
    </row>
    <row r="590" spans="1:18" ht="19" customHeight="1" thickBot="1">
      <c r="A590" s="35"/>
      <c r="B590" s="129" t="s">
        <v>971</v>
      </c>
      <c r="C590" s="130" t="s">
        <v>972</v>
      </c>
      <c r="D590" s="131"/>
      <c r="E590" s="168"/>
      <c r="F590" s="169">
        <f>F588+F584+F572+F566+F559+F555+F545+F538+F533+F526+F518+F507+F501+F492</f>
        <v>0</v>
      </c>
      <c r="G590" s="170"/>
      <c r="H590" s="169">
        <f>H588+H584+H572+H566+H559+H555+H545+H538+H533+H526+H518+H507+H501+H492</f>
        <v>0</v>
      </c>
      <c r="I590" s="19"/>
      <c r="J590" s="8"/>
      <c r="K590" s="8"/>
      <c r="L590" s="8"/>
      <c r="M590" s="8"/>
      <c r="N590" s="8"/>
      <c r="O590" s="8"/>
      <c r="P590" s="8"/>
      <c r="Q590" s="8"/>
      <c r="R590" s="13"/>
    </row>
    <row r="591" spans="1:18" ht="14" customHeight="1">
      <c r="A591" s="16"/>
      <c r="B591" s="171"/>
      <c r="C591" s="171"/>
      <c r="D591" s="171"/>
      <c r="E591" s="172"/>
      <c r="F591" s="160"/>
      <c r="G591" s="135"/>
      <c r="H591" s="173"/>
      <c r="I591" s="17"/>
      <c r="J591" s="8"/>
      <c r="K591" s="8"/>
      <c r="L591" s="8"/>
      <c r="M591" s="8"/>
      <c r="N591" s="8"/>
      <c r="O591" s="8"/>
      <c r="P591" s="8"/>
      <c r="Q591" s="8"/>
      <c r="R591" s="13"/>
    </row>
    <row r="592" spans="1:18" ht="15" customHeight="1" thickBot="1">
      <c r="A592" s="16"/>
      <c r="B592" s="178"/>
      <c r="C592" s="178"/>
      <c r="D592" s="178"/>
      <c r="E592" s="175"/>
      <c r="F592" s="176"/>
      <c r="G592" s="136"/>
      <c r="H592" s="177"/>
      <c r="I592" s="17"/>
      <c r="J592" s="8"/>
      <c r="K592" s="8"/>
      <c r="L592" s="8"/>
      <c r="M592" s="8"/>
      <c r="N592" s="8"/>
      <c r="O592" s="8"/>
      <c r="P592" s="8"/>
      <c r="Q592" s="8"/>
      <c r="R592" s="13"/>
    </row>
    <row r="593" spans="1:18" ht="15" customHeight="1" thickBot="1">
      <c r="A593" s="35"/>
      <c r="B593" s="643" t="s">
        <v>973</v>
      </c>
      <c r="C593" s="644"/>
      <c r="D593" s="645"/>
      <c r="E593" s="138"/>
      <c r="F593" s="139"/>
      <c r="G593" s="140"/>
      <c r="H593" s="141"/>
      <c r="I593" s="17"/>
      <c r="J593" s="8"/>
      <c r="K593" s="8"/>
      <c r="L593" s="8"/>
      <c r="M593" s="8"/>
      <c r="N593" s="8"/>
      <c r="O593" s="8"/>
      <c r="P593" s="8"/>
      <c r="Q593" s="8"/>
      <c r="R593" s="13"/>
    </row>
    <row r="594" spans="1:18" ht="15" customHeight="1" thickBot="1">
      <c r="A594" s="16"/>
      <c r="B594" s="179"/>
      <c r="C594" s="179"/>
      <c r="D594" s="179"/>
      <c r="E594" s="39"/>
      <c r="F594" s="40"/>
      <c r="G594" s="41"/>
      <c r="H594" s="42"/>
      <c r="I594" s="17"/>
      <c r="J594" s="8"/>
      <c r="K594" s="8"/>
      <c r="L594" s="8"/>
      <c r="M594" s="8"/>
      <c r="N594" s="8"/>
      <c r="O594" s="8"/>
      <c r="P594" s="8"/>
      <c r="Q594" s="8"/>
      <c r="R594" s="13"/>
    </row>
    <row r="595" spans="1:18" ht="14.75" customHeight="1" thickBot="1">
      <c r="A595" s="35"/>
      <c r="B595" s="145" t="s">
        <v>974</v>
      </c>
      <c r="C595" s="180"/>
      <c r="D595" s="119" t="s">
        <v>975</v>
      </c>
      <c r="E595" s="631"/>
      <c r="F595" s="90"/>
      <c r="G595" s="631"/>
      <c r="H595" s="91"/>
      <c r="I595" s="45"/>
      <c r="J595" s="8"/>
      <c r="K595" s="8"/>
      <c r="L595" s="8"/>
      <c r="M595" s="8"/>
      <c r="N595" s="8"/>
      <c r="O595" s="8"/>
      <c r="P595" s="8"/>
      <c r="Q595" s="8"/>
      <c r="R595" s="13"/>
    </row>
    <row r="596" spans="1:18" ht="14.75" customHeight="1" thickBot="1">
      <c r="A596" s="35"/>
      <c r="B596" s="145" t="s">
        <v>976</v>
      </c>
      <c r="C596" s="181"/>
      <c r="D596" s="116" t="s">
        <v>977</v>
      </c>
      <c r="E596" s="631"/>
      <c r="F596" s="92"/>
      <c r="G596" s="631"/>
      <c r="H596" s="93"/>
      <c r="I596" s="45"/>
      <c r="J596" s="8"/>
      <c r="K596" s="8"/>
      <c r="L596" s="8"/>
      <c r="M596" s="8"/>
      <c r="N596" s="8"/>
      <c r="O596" s="8"/>
      <c r="P596" s="8"/>
      <c r="Q596" s="8"/>
      <c r="R596" s="13"/>
    </row>
    <row r="597" spans="1:18" ht="14.75" customHeight="1" thickBot="1">
      <c r="A597" s="35"/>
      <c r="B597" s="145" t="s">
        <v>978</v>
      </c>
      <c r="C597" s="181"/>
      <c r="D597" s="116" t="s">
        <v>979</v>
      </c>
      <c r="E597" s="631"/>
      <c r="F597" s="92"/>
      <c r="G597" s="631"/>
      <c r="H597" s="93"/>
      <c r="I597" s="45"/>
      <c r="J597" s="8"/>
      <c r="K597" s="8"/>
      <c r="L597" s="8"/>
      <c r="M597" s="8"/>
      <c r="N597" s="8"/>
      <c r="O597" s="8"/>
      <c r="P597" s="8"/>
      <c r="Q597" s="8"/>
      <c r="R597" s="13"/>
    </row>
    <row r="598" spans="1:18" ht="14.75" customHeight="1" thickBot="1">
      <c r="A598" s="35"/>
      <c r="B598" s="145" t="s">
        <v>980</v>
      </c>
      <c r="C598" s="181"/>
      <c r="D598" s="116" t="s">
        <v>981</v>
      </c>
      <c r="E598" s="631"/>
      <c r="F598" s="92"/>
      <c r="G598" s="631"/>
      <c r="H598" s="93"/>
      <c r="I598" s="45"/>
      <c r="J598" s="8"/>
      <c r="K598" s="8"/>
      <c r="L598" s="8"/>
      <c r="M598" s="8"/>
      <c r="N598" s="8"/>
      <c r="O598" s="8"/>
      <c r="P598" s="8"/>
      <c r="Q598" s="8"/>
      <c r="R598" s="13"/>
    </row>
    <row r="599" spans="1:18" ht="15" customHeight="1" thickBot="1">
      <c r="A599" s="35"/>
      <c r="B599" s="145" t="s">
        <v>982</v>
      </c>
      <c r="C599" s="181"/>
      <c r="D599" s="55" t="s">
        <v>983</v>
      </c>
      <c r="E599" s="631"/>
      <c r="F599" s="92"/>
      <c r="G599" s="631"/>
      <c r="H599" s="93"/>
      <c r="I599" s="45"/>
      <c r="J599" s="8"/>
      <c r="K599" s="8"/>
      <c r="L599" s="8"/>
      <c r="M599" s="8"/>
      <c r="N599" s="8"/>
      <c r="O599" s="8"/>
      <c r="P599" s="8"/>
      <c r="Q599" s="8"/>
      <c r="R599" s="13"/>
    </row>
    <row r="600" spans="1:18" ht="15" customHeight="1" thickBot="1">
      <c r="A600" s="35"/>
      <c r="B600" s="145" t="s">
        <v>984</v>
      </c>
      <c r="C600" s="181"/>
      <c r="D600" s="55" t="s">
        <v>985</v>
      </c>
      <c r="E600" s="631"/>
      <c r="F600" s="92"/>
      <c r="G600" s="631"/>
      <c r="H600" s="93"/>
      <c r="I600" s="45"/>
      <c r="J600" s="8"/>
      <c r="K600" s="8"/>
      <c r="L600" s="8"/>
      <c r="M600" s="8"/>
      <c r="N600" s="8"/>
      <c r="O600" s="8"/>
      <c r="P600" s="8"/>
      <c r="Q600" s="8"/>
      <c r="R600" s="13"/>
    </row>
    <row r="601" spans="1:18" ht="15" customHeight="1" thickBot="1">
      <c r="A601" s="35"/>
      <c r="B601" s="145" t="s">
        <v>986</v>
      </c>
      <c r="C601" s="181"/>
      <c r="D601" s="55" t="s">
        <v>987</v>
      </c>
      <c r="E601" s="631"/>
      <c r="F601" s="92"/>
      <c r="G601" s="631"/>
      <c r="H601" s="93"/>
      <c r="I601" s="45"/>
      <c r="J601" s="8"/>
      <c r="K601" s="8"/>
      <c r="L601" s="8"/>
      <c r="M601" s="8"/>
      <c r="N601" s="8"/>
      <c r="O601" s="8"/>
      <c r="P601" s="8"/>
      <c r="Q601" s="8"/>
      <c r="R601" s="13"/>
    </row>
    <row r="602" spans="1:18" ht="15" customHeight="1" thickBot="1">
      <c r="A602" s="35"/>
      <c r="B602" s="145" t="s">
        <v>988</v>
      </c>
      <c r="C602" s="181"/>
      <c r="D602" s="55" t="s">
        <v>989</v>
      </c>
      <c r="E602" s="631"/>
      <c r="F602" s="92"/>
      <c r="G602" s="631"/>
      <c r="H602" s="93"/>
      <c r="I602" s="45"/>
      <c r="J602" s="8"/>
      <c r="K602" s="8"/>
      <c r="L602" s="8"/>
      <c r="M602" s="8"/>
      <c r="N602" s="8"/>
      <c r="O602" s="8"/>
      <c r="P602" s="8"/>
      <c r="Q602" s="8"/>
      <c r="R602" s="13"/>
    </row>
    <row r="603" spans="1:18" ht="27.25" customHeight="1" thickBot="1">
      <c r="A603" s="16"/>
      <c r="B603" s="182"/>
      <c r="C603" s="54" t="s">
        <v>990</v>
      </c>
      <c r="D603" s="116" t="s">
        <v>991</v>
      </c>
      <c r="E603" s="631"/>
      <c r="F603" s="92"/>
      <c r="G603" s="631"/>
      <c r="H603" s="93"/>
      <c r="I603" s="45"/>
      <c r="J603" s="8"/>
      <c r="K603" s="8"/>
      <c r="L603" s="8"/>
      <c r="M603" s="8"/>
      <c r="N603" s="8"/>
      <c r="O603" s="8"/>
      <c r="P603" s="8"/>
      <c r="Q603" s="8"/>
      <c r="R603" s="13"/>
    </row>
    <row r="604" spans="1:18" ht="15" customHeight="1" thickBot="1">
      <c r="A604" s="16"/>
      <c r="B604" s="183"/>
      <c r="C604" s="60" t="s">
        <v>992</v>
      </c>
      <c r="D604" s="61" t="s">
        <v>993</v>
      </c>
      <c r="E604" s="631"/>
      <c r="F604" s="95"/>
      <c r="G604" s="631"/>
      <c r="H604" s="96"/>
      <c r="I604" s="45"/>
      <c r="J604" s="8"/>
      <c r="K604" s="8"/>
      <c r="L604" s="8"/>
      <c r="M604" s="8"/>
      <c r="N604" s="8"/>
      <c r="O604" s="8"/>
      <c r="P604" s="8"/>
      <c r="Q604" s="8"/>
      <c r="R604" s="13"/>
    </row>
    <row r="605" spans="1:18" ht="15" customHeight="1" thickBot="1">
      <c r="A605" s="16"/>
      <c r="B605" s="178"/>
      <c r="C605" s="71"/>
      <c r="D605" s="71"/>
      <c r="E605" s="72"/>
      <c r="F605" s="73"/>
      <c r="G605" s="70"/>
      <c r="H605" s="74"/>
      <c r="I605" s="17"/>
      <c r="J605" s="8"/>
      <c r="K605" s="8"/>
      <c r="L605" s="8"/>
      <c r="M605" s="8"/>
      <c r="N605" s="8"/>
      <c r="O605" s="8"/>
      <c r="P605" s="8"/>
      <c r="Q605" s="8"/>
      <c r="R605" s="13"/>
    </row>
    <row r="606" spans="1:18" ht="19" customHeight="1" thickBot="1">
      <c r="A606" s="35"/>
      <c r="B606" s="129" t="s">
        <v>994</v>
      </c>
      <c r="C606" s="130" t="s">
        <v>995</v>
      </c>
      <c r="D606" s="131"/>
      <c r="E606" s="168"/>
      <c r="F606" s="169">
        <f>SUM(F595:F604)</f>
        <v>0</v>
      </c>
      <c r="G606" s="170"/>
      <c r="H606" s="184">
        <f>SUM(H595:H604)</f>
        <v>0</v>
      </c>
      <c r="I606" s="45"/>
      <c r="J606" s="8"/>
      <c r="K606" s="8"/>
      <c r="L606" s="8"/>
      <c r="M606" s="8"/>
      <c r="N606" s="8"/>
      <c r="O606" s="8"/>
      <c r="P606" s="8"/>
      <c r="Q606" s="8"/>
      <c r="R606" s="13"/>
    </row>
    <row r="607" spans="1:18" ht="14" customHeight="1">
      <c r="A607" s="16"/>
      <c r="B607" s="646"/>
      <c r="C607" s="646"/>
      <c r="D607" s="646"/>
      <c r="E607" s="646"/>
      <c r="F607" s="646"/>
      <c r="G607" s="185"/>
      <c r="H607" s="186"/>
      <c r="I607" s="17"/>
      <c r="J607" s="8"/>
      <c r="K607" s="8"/>
      <c r="L607" s="8"/>
      <c r="M607" s="8"/>
      <c r="N607" s="8"/>
      <c r="O607" s="8"/>
      <c r="P607" s="8"/>
      <c r="Q607" s="8"/>
      <c r="R607" s="13"/>
    </row>
    <row r="608" spans="1:18" ht="18" customHeight="1">
      <c r="A608" s="16"/>
      <c r="B608" s="187" t="s">
        <v>996</v>
      </c>
      <c r="C608" s="188" t="s">
        <v>997</v>
      </c>
      <c r="D608" s="189"/>
      <c r="E608" s="190"/>
      <c r="F608" s="191">
        <f>SUM(F482+F590+F606)</f>
        <v>0</v>
      </c>
      <c r="G608" s="190"/>
      <c r="H608" s="191">
        <f>SUM(H482+H590+H606)</f>
        <v>0</v>
      </c>
      <c r="I608" s="17"/>
      <c r="J608" s="8"/>
      <c r="K608" s="8"/>
      <c r="L608" s="8"/>
      <c r="M608" s="8"/>
      <c r="N608" s="8"/>
      <c r="O608" s="8"/>
      <c r="P608" s="8"/>
      <c r="Q608" s="8"/>
      <c r="R608" s="13"/>
    </row>
    <row r="609" spans="1:18" ht="14" customHeight="1">
      <c r="A609" s="16"/>
      <c r="B609" s="37"/>
      <c r="C609" s="37"/>
      <c r="D609" s="37"/>
      <c r="E609" s="192"/>
      <c r="F609" s="193"/>
      <c r="G609" s="194"/>
      <c r="H609" s="195"/>
      <c r="I609" s="17"/>
      <c r="J609" s="8"/>
      <c r="K609" s="8"/>
      <c r="L609" s="8"/>
      <c r="M609" s="8"/>
      <c r="N609" s="8"/>
      <c r="O609" s="8"/>
      <c r="P609" s="8"/>
      <c r="Q609" s="8"/>
      <c r="R609" s="13"/>
    </row>
    <row r="610" spans="1:18" ht="19" customHeight="1">
      <c r="A610" s="16"/>
      <c r="B610" s="187" t="s">
        <v>998</v>
      </c>
      <c r="C610" s="637" t="s">
        <v>999</v>
      </c>
      <c r="D610" s="638"/>
      <c r="E610" s="638"/>
      <c r="F610" s="191">
        <f>F608-F463-F457-F433-F308-F291-F267-F266-F242-F220-F204-F474-F388-F384-F316-F306-F261-F479</f>
        <v>0</v>
      </c>
      <c r="G610" s="190"/>
      <c r="H610" s="191">
        <f>H608-H463-H457-H433-H308-H291-H267-H266-H242-H220-H204-H474-H388-H384-H316-H306-H261-H479</f>
        <v>0</v>
      </c>
      <c r="I610" s="17"/>
      <c r="J610" s="8"/>
      <c r="K610" s="8"/>
      <c r="L610" s="8"/>
      <c r="M610" s="8"/>
      <c r="N610" s="8"/>
      <c r="O610" s="8"/>
      <c r="P610" s="8"/>
      <c r="Q610" s="8"/>
      <c r="R610" s="13"/>
    </row>
    <row r="611" spans="1:18" ht="14" customHeight="1">
      <c r="A611" s="16"/>
      <c r="B611" s="37"/>
      <c r="C611" s="37"/>
      <c r="D611" s="37"/>
      <c r="E611" s="192"/>
      <c r="F611" s="193"/>
      <c r="G611" s="194"/>
      <c r="H611" s="177"/>
      <c r="I611" s="17"/>
      <c r="J611" s="8"/>
      <c r="K611" s="8"/>
      <c r="L611" s="8"/>
      <c r="M611" s="8"/>
      <c r="N611" s="8"/>
      <c r="O611" s="8"/>
      <c r="P611" s="8"/>
      <c r="Q611" s="8"/>
      <c r="R611" s="13"/>
    </row>
    <row r="612" spans="1:18" ht="14" customHeight="1">
      <c r="A612" s="196"/>
      <c r="B612" s="626" t="s">
        <v>1000</v>
      </c>
      <c r="C612" s="627"/>
      <c r="D612" s="627"/>
      <c r="E612" s="627"/>
      <c r="F612" s="627"/>
      <c r="G612" s="627"/>
      <c r="H612" s="627"/>
      <c r="I612" s="17"/>
      <c r="J612" s="8"/>
      <c r="K612" s="8"/>
      <c r="L612" s="8"/>
      <c r="M612" s="8"/>
      <c r="N612" s="8"/>
      <c r="O612" s="8"/>
      <c r="P612" s="8"/>
      <c r="Q612" s="8"/>
      <c r="R612" s="13"/>
    </row>
    <row r="613" spans="1:18" ht="14" customHeight="1">
      <c r="A613" s="16"/>
      <c r="B613" s="174"/>
      <c r="C613" s="174"/>
      <c r="D613" s="37"/>
      <c r="E613" s="192"/>
      <c r="F613" s="176"/>
      <c r="G613" s="136"/>
      <c r="H613" s="511"/>
      <c r="I613" s="17"/>
      <c r="J613" s="8"/>
      <c r="K613" s="8"/>
      <c r="L613" s="8"/>
      <c r="M613" s="8"/>
      <c r="N613" s="8"/>
      <c r="O613" s="8"/>
      <c r="P613" s="8"/>
      <c r="Q613" s="8"/>
      <c r="R613" s="13"/>
    </row>
    <row r="614" spans="1:18" ht="14" customHeight="1">
      <c r="A614" s="16"/>
      <c r="B614" s="197" t="s">
        <v>1001</v>
      </c>
      <c r="C614" s="37"/>
      <c r="D614" s="156"/>
      <c r="E614" s="192"/>
      <c r="F614" s="198"/>
      <c r="G614" s="198"/>
      <c r="H614" s="199" t="s">
        <v>1002</v>
      </c>
      <c r="I614" s="17"/>
      <c r="J614" s="8"/>
      <c r="K614" s="8"/>
      <c r="L614" s="8"/>
      <c r="M614" s="8"/>
      <c r="N614" s="8"/>
      <c r="O614" s="8"/>
      <c r="P614" s="8"/>
      <c r="Q614" s="8"/>
      <c r="R614" s="13"/>
    </row>
    <row r="615" spans="1:18" ht="36" customHeight="1">
      <c r="A615" s="16"/>
      <c r="B615" s="628"/>
      <c r="C615" s="628"/>
      <c r="D615" s="628"/>
      <c r="E615" s="192"/>
      <c r="F615" s="175"/>
      <c r="G615" s="639"/>
      <c r="H615" s="639"/>
      <c r="I615" s="17"/>
      <c r="J615" s="8"/>
      <c r="K615" s="8"/>
      <c r="L615" s="8"/>
      <c r="M615" s="8"/>
      <c r="N615" s="8"/>
      <c r="O615" s="8"/>
      <c r="P615" s="8"/>
      <c r="Q615" s="8"/>
      <c r="R615" s="13"/>
    </row>
    <row r="616" spans="1:18" ht="14" customHeight="1">
      <c r="A616" s="16"/>
      <c r="B616" s="17"/>
      <c r="C616" s="17"/>
      <c r="D616" s="17"/>
      <c r="E616" s="17"/>
      <c r="F616" s="17"/>
      <c r="G616" s="17"/>
      <c r="H616" s="17"/>
      <c r="I616" s="17"/>
      <c r="J616" s="8"/>
      <c r="K616" s="8"/>
      <c r="L616" s="8"/>
      <c r="M616" s="8"/>
      <c r="N616" s="8"/>
      <c r="O616" s="8"/>
      <c r="P616" s="8"/>
      <c r="Q616" s="8"/>
      <c r="R616" s="13"/>
    </row>
    <row r="617" spans="1:18" ht="14" customHeight="1">
      <c r="A617" s="7"/>
      <c r="B617" s="8"/>
      <c r="C617" s="8"/>
      <c r="D617" s="8"/>
      <c r="E617" s="9"/>
      <c r="F617" s="10"/>
      <c r="G617" s="11"/>
      <c r="H617" s="12"/>
      <c r="I617" s="8"/>
      <c r="J617" s="8"/>
      <c r="K617" s="8"/>
      <c r="L617" s="8"/>
      <c r="M617" s="8"/>
      <c r="N617" s="8"/>
      <c r="O617" s="8"/>
      <c r="P617" s="8"/>
      <c r="Q617" s="8"/>
      <c r="R617" s="13"/>
    </row>
    <row r="618" spans="1:18" ht="14" customHeight="1">
      <c r="A618" s="7"/>
      <c r="B618" s="8"/>
      <c r="C618" s="8"/>
      <c r="D618" s="8"/>
      <c r="E618" s="9"/>
      <c r="F618" s="10"/>
      <c r="G618" s="11"/>
      <c r="H618" s="12"/>
      <c r="I618" s="8"/>
      <c r="J618" s="8"/>
      <c r="K618" s="8"/>
      <c r="L618" s="8"/>
      <c r="M618" s="8"/>
      <c r="N618" s="8"/>
      <c r="O618" s="8"/>
      <c r="P618" s="8"/>
      <c r="Q618" s="8"/>
      <c r="R618" s="13"/>
    </row>
    <row r="619" spans="1:18" ht="14" customHeight="1">
      <c r="A619" s="7"/>
      <c r="B619" s="8"/>
      <c r="C619" s="8"/>
      <c r="D619" s="8"/>
      <c r="E619" s="9"/>
      <c r="F619" s="10"/>
      <c r="G619" s="11"/>
      <c r="H619" s="12"/>
      <c r="I619" s="8"/>
      <c r="J619" s="8"/>
      <c r="K619" s="8"/>
      <c r="L619" s="8"/>
      <c r="M619" s="8"/>
      <c r="N619" s="8"/>
      <c r="O619" s="8"/>
      <c r="P619" s="8"/>
      <c r="Q619" s="8"/>
      <c r="R619" s="13"/>
    </row>
    <row r="620" spans="1:18" ht="14" customHeight="1">
      <c r="A620" s="7"/>
      <c r="B620" s="8"/>
      <c r="C620" s="8"/>
      <c r="D620" s="8"/>
      <c r="E620" s="9"/>
      <c r="F620" s="10"/>
      <c r="G620" s="11"/>
      <c r="H620" s="12"/>
      <c r="I620" s="8"/>
      <c r="J620" s="8"/>
      <c r="K620" s="8"/>
      <c r="L620" s="8"/>
      <c r="M620" s="8"/>
      <c r="N620" s="8"/>
      <c r="O620" s="8"/>
      <c r="P620" s="8"/>
      <c r="Q620" s="8"/>
      <c r="R620" s="13"/>
    </row>
    <row r="621" spans="1:18" ht="14" customHeight="1">
      <c r="A621" s="7"/>
      <c r="B621" s="8"/>
      <c r="C621" s="8"/>
      <c r="D621" s="8"/>
      <c r="E621" s="9"/>
      <c r="F621" s="10"/>
      <c r="G621" s="11"/>
      <c r="H621" s="12"/>
      <c r="I621" s="8"/>
      <c r="J621" s="8"/>
      <c r="K621" s="8"/>
      <c r="L621" s="8"/>
      <c r="M621" s="8"/>
      <c r="N621" s="8"/>
      <c r="O621" s="8"/>
      <c r="P621" s="8"/>
      <c r="Q621" s="8"/>
      <c r="R621" s="13"/>
    </row>
    <row r="622" spans="1:18" ht="14" customHeight="1">
      <c r="A622" s="7"/>
      <c r="B622" s="8"/>
      <c r="C622" s="8"/>
      <c r="D622" s="8"/>
      <c r="E622" s="9"/>
      <c r="F622" s="10"/>
      <c r="G622" s="11"/>
      <c r="H622" s="12"/>
      <c r="I622" s="8"/>
      <c r="J622" s="8"/>
      <c r="K622" s="8"/>
      <c r="L622" s="8"/>
      <c r="M622" s="8"/>
      <c r="N622" s="8"/>
      <c r="O622" s="8"/>
      <c r="P622" s="8"/>
      <c r="Q622" s="8"/>
      <c r="R622" s="13"/>
    </row>
    <row r="623" spans="1:18" ht="14" customHeight="1">
      <c r="A623" s="7"/>
      <c r="B623" s="8"/>
      <c r="C623" s="8"/>
      <c r="D623" s="8"/>
      <c r="E623" s="9"/>
      <c r="F623" s="10"/>
      <c r="G623" s="11"/>
      <c r="H623" s="12"/>
      <c r="I623" s="8"/>
      <c r="J623" s="8"/>
      <c r="K623" s="8"/>
      <c r="L623" s="8"/>
      <c r="M623" s="8"/>
      <c r="N623" s="8"/>
      <c r="O623" s="8"/>
      <c r="P623" s="8"/>
      <c r="Q623" s="8"/>
      <c r="R623" s="13"/>
    </row>
    <row r="624" spans="1:18" ht="14" customHeight="1">
      <c r="A624" s="7"/>
      <c r="B624" s="8"/>
      <c r="C624" s="8"/>
      <c r="D624" s="8"/>
      <c r="E624" s="9"/>
      <c r="F624" s="10"/>
      <c r="G624" s="11"/>
      <c r="H624" s="12"/>
      <c r="I624" s="8"/>
      <c r="J624" s="8"/>
      <c r="K624" s="8"/>
      <c r="L624" s="8"/>
      <c r="M624" s="8"/>
      <c r="N624" s="8"/>
      <c r="O624" s="8"/>
      <c r="P624" s="8"/>
      <c r="Q624" s="8"/>
      <c r="R624" s="13"/>
    </row>
    <row r="625" spans="1:18" ht="14" customHeight="1">
      <c r="A625" s="7"/>
      <c r="B625" s="8"/>
      <c r="C625" s="8"/>
      <c r="D625" s="8"/>
      <c r="E625" s="9"/>
      <c r="F625" s="10"/>
      <c r="G625" s="11"/>
      <c r="H625" s="12"/>
      <c r="I625" s="8"/>
      <c r="J625" s="8"/>
      <c r="K625" s="8"/>
      <c r="L625" s="8"/>
      <c r="M625" s="8"/>
      <c r="N625" s="8"/>
      <c r="O625" s="8"/>
      <c r="P625" s="8"/>
      <c r="Q625" s="8"/>
      <c r="R625" s="13"/>
    </row>
    <row r="626" spans="1:18" ht="14" customHeight="1">
      <c r="A626" s="7"/>
      <c r="B626" s="8"/>
      <c r="C626" s="8"/>
      <c r="D626" s="8"/>
      <c r="E626" s="9"/>
      <c r="F626" s="10"/>
      <c r="G626" s="11"/>
      <c r="H626" s="12"/>
      <c r="I626" s="8"/>
      <c r="J626" s="8"/>
      <c r="K626" s="8"/>
      <c r="L626" s="8"/>
      <c r="M626" s="8"/>
      <c r="N626" s="8"/>
      <c r="O626" s="8"/>
      <c r="P626" s="8"/>
      <c r="Q626" s="8"/>
      <c r="R626" s="13"/>
    </row>
    <row r="627" spans="1:18" ht="14" customHeight="1">
      <c r="A627" s="7"/>
      <c r="B627" s="8"/>
      <c r="C627" s="8"/>
      <c r="D627" s="8"/>
      <c r="E627" s="9"/>
      <c r="F627" s="10"/>
      <c r="G627" s="11"/>
      <c r="H627" s="12"/>
      <c r="I627" s="8"/>
      <c r="J627" s="8"/>
      <c r="K627" s="8"/>
      <c r="L627" s="8"/>
      <c r="M627" s="8"/>
      <c r="N627" s="8"/>
      <c r="O627" s="8"/>
      <c r="P627" s="8"/>
      <c r="Q627" s="8"/>
      <c r="R627" s="13"/>
    </row>
    <row r="628" spans="1:18" ht="14" customHeight="1">
      <c r="A628" s="7"/>
      <c r="B628" s="8"/>
      <c r="C628" s="8"/>
      <c r="D628" s="8"/>
      <c r="E628" s="9"/>
      <c r="F628" s="10"/>
      <c r="G628" s="11"/>
      <c r="H628" s="12"/>
      <c r="I628" s="8"/>
      <c r="J628" s="8"/>
      <c r="K628" s="8"/>
      <c r="L628" s="8"/>
      <c r="M628" s="8"/>
      <c r="N628" s="8"/>
      <c r="O628" s="8"/>
      <c r="P628" s="8"/>
      <c r="Q628" s="8"/>
      <c r="R628" s="13"/>
    </row>
    <row r="629" spans="1:18" ht="14" customHeight="1">
      <c r="A629" s="7"/>
      <c r="B629" s="8"/>
      <c r="C629" s="8"/>
      <c r="D629" s="8"/>
      <c r="E629" s="9"/>
      <c r="F629" s="10"/>
      <c r="G629" s="11"/>
      <c r="H629" s="12"/>
      <c r="I629" s="8"/>
      <c r="J629" s="8"/>
      <c r="K629" s="8"/>
      <c r="L629" s="8"/>
      <c r="M629" s="8"/>
      <c r="N629" s="8"/>
      <c r="O629" s="8"/>
      <c r="P629" s="8"/>
      <c r="Q629" s="8"/>
      <c r="R629" s="13"/>
    </row>
    <row r="630" spans="1:18" ht="14" customHeight="1">
      <c r="A630" s="7"/>
      <c r="B630" s="8"/>
      <c r="C630" s="8"/>
      <c r="D630" s="8"/>
      <c r="E630" s="9"/>
      <c r="F630" s="10"/>
      <c r="G630" s="11"/>
      <c r="H630" s="12"/>
      <c r="I630" s="8"/>
      <c r="J630" s="8"/>
      <c r="K630" s="8"/>
      <c r="L630" s="8"/>
      <c r="M630" s="8"/>
      <c r="N630" s="8"/>
      <c r="O630" s="8"/>
      <c r="P630" s="8"/>
      <c r="Q630" s="8"/>
      <c r="R630" s="13"/>
    </row>
    <row r="631" spans="1:18" ht="14" customHeight="1">
      <c r="A631" s="7"/>
      <c r="B631" s="8"/>
      <c r="C631" s="8"/>
      <c r="D631" s="8"/>
      <c r="E631" s="9"/>
      <c r="F631" s="10"/>
      <c r="G631" s="11"/>
      <c r="H631" s="12"/>
      <c r="I631" s="8"/>
      <c r="J631" s="8"/>
      <c r="K631" s="8"/>
      <c r="L631" s="8"/>
      <c r="M631" s="8"/>
      <c r="N631" s="8"/>
      <c r="O631" s="8"/>
      <c r="P631" s="8"/>
      <c r="Q631" s="8"/>
      <c r="R631" s="13"/>
    </row>
    <row r="632" spans="1:18" ht="14" customHeight="1">
      <c r="A632" s="7"/>
      <c r="B632" s="8"/>
      <c r="C632" s="8"/>
      <c r="D632" s="8"/>
      <c r="E632" s="9"/>
      <c r="F632" s="10"/>
      <c r="G632" s="11"/>
      <c r="H632" s="12"/>
      <c r="I632" s="8"/>
      <c r="J632" s="8"/>
      <c r="K632" s="8"/>
      <c r="L632" s="8"/>
      <c r="M632" s="8"/>
      <c r="N632" s="8"/>
      <c r="O632" s="8"/>
      <c r="P632" s="8"/>
      <c r="Q632" s="8"/>
      <c r="R632" s="13"/>
    </row>
    <row r="633" spans="1:18" ht="14" customHeight="1">
      <c r="A633" s="7"/>
      <c r="B633" s="8"/>
      <c r="C633" s="8"/>
      <c r="D633" s="8"/>
      <c r="E633" s="9"/>
      <c r="F633" s="10"/>
      <c r="G633" s="11"/>
      <c r="H633" s="12"/>
      <c r="I633" s="8"/>
      <c r="J633" s="8"/>
      <c r="K633" s="8"/>
      <c r="L633" s="8"/>
      <c r="M633" s="8"/>
      <c r="N633" s="8"/>
      <c r="O633" s="8"/>
      <c r="P633" s="8"/>
      <c r="Q633" s="8"/>
      <c r="R633" s="13"/>
    </row>
    <row r="634" spans="1:18" ht="14" customHeight="1">
      <c r="A634" s="7"/>
      <c r="B634" s="8"/>
      <c r="C634" s="8"/>
      <c r="D634" s="8"/>
      <c r="E634" s="9"/>
      <c r="F634" s="10"/>
      <c r="G634" s="11"/>
      <c r="H634" s="12"/>
      <c r="I634" s="8"/>
      <c r="J634" s="8"/>
      <c r="K634" s="8"/>
      <c r="L634" s="8"/>
      <c r="M634" s="8"/>
      <c r="N634" s="8"/>
      <c r="O634" s="8"/>
      <c r="P634" s="8"/>
      <c r="Q634" s="8"/>
      <c r="R634" s="13"/>
    </row>
    <row r="635" spans="1:18" ht="14" customHeight="1">
      <c r="A635" s="7"/>
      <c r="B635" s="8"/>
      <c r="C635" s="8"/>
      <c r="D635" s="8"/>
      <c r="E635" s="9"/>
      <c r="F635" s="10"/>
      <c r="G635" s="11"/>
      <c r="H635" s="12"/>
      <c r="I635" s="8"/>
      <c r="J635" s="8"/>
      <c r="K635" s="8"/>
      <c r="L635" s="8"/>
      <c r="M635" s="8"/>
      <c r="N635" s="8"/>
      <c r="O635" s="8"/>
      <c r="P635" s="8"/>
      <c r="Q635" s="8"/>
      <c r="R635" s="13"/>
    </row>
    <row r="636" spans="1:18" ht="14" customHeight="1">
      <c r="A636" s="7"/>
      <c r="B636" s="8"/>
      <c r="C636" s="8"/>
      <c r="D636" s="8"/>
      <c r="E636" s="9"/>
      <c r="F636" s="10"/>
      <c r="G636" s="11"/>
      <c r="H636" s="12"/>
      <c r="I636" s="8"/>
      <c r="J636" s="8"/>
      <c r="K636" s="8"/>
      <c r="L636" s="8"/>
      <c r="M636" s="8"/>
      <c r="N636" s="8"/>
      <c r="O636" s="8"/>
      <c r="P636" s="8"/>
      <c r="Q636" s="8"/>
      <c r="R636" s="13"/>
    </row>
    <row r="637" spans="1:18" ht="14" customHeight="1">
      <c r="A637" s="7"/>
      <c r="B637" s="8"/>
      <c r="C637" s="8"/>
      <c r="D637" s="8"/>
      <c r="E637" s="9"/>
      <c r="F637" s="10"/>
      <c r="G637" s="11"/>
      <c r="H637" s="12"/>
      <c r="I637" s="8"/>
      <c r="J637" s="8"/>
      <c r="K637" s="8"/>
      <c r="L637" s="8"/>
      <c r="M637" s="8"/>
      <c r="N637" s="8"/>
      <c r="O637" s="8"/>
      <c r="P637" s="8"/>
      <c r="Q637" s="8"/>
      <c r="R637" s="13"/>
    </row>
    <row r="638" spans="1:18" ht="14" customHeight="1">
      <c r="A638" s="7"/>
      <c r="B638" s="8"/>
      <c r="C638" s="8"/>
      <c r="D638" s="8"/>
      <c r="E638" s="9"/>
      <c r="F638" s="10"/>
      <c r="G638" s="11"/>
      <c r="H638" s="12"/>
      <c r="I638" s="8"/>
      <c r="J638" s="8"/>
      <c r="K638" s="8"/>
      <c r="L638" s="8"/>
      <c r="M638" s="8"/>
      <c r="N638" s="8"/>
      <c r="O638" s="8"/>
      <c r="P638" s="8"/>
      <c r="Q638" s="8"/>
      <c r="R638" s="13"/>
    </row>
    <row r="639" spans="1:18" ht="14" customHeight="1">
      <c r="A639" s="7"/>
      <c r="B639" s="8"/>
      <c r="C639" s="8"/>
      <c r="D639" s="8"/>
      <c r="E639" s="9"/>
      <c r="F639" s="10"/>
      <c r="G639" s="11"/>
      <c r="H639" s="12"/>
      <c r="I639" s="8"/>
      <c r="J639" s="8"/>
      <c r="K639" s="8"/>
      <c r="L639" s="8"/>
      <c r="M639" s="8"/>
      <c r="N639" s="8"/>
      <c r="O639" s="8"/>
      <c r="P639" s="8"/>
      <c r="Q639" s="8"/>
      <c r="R639" s="13"/>
    </row>
    <row r="640" spans="1:18" ht="14" customHeight="1">
      <c r="A640" s="7"/>
      <c r="B640" s="8"/>
      <c r="C640" s="8"/>
      <c r="D640" s="8"/>
      <c r="E640" s="9"/>
      <c r="F640" s="10"/>
      <c r="G640" s="11"/>
      <c r="H640" s="12"/>
      <c r="I640" s="8"/>
      <c r="J640" s="8"/>
      <c r="K640" s="8"/>
      <c r="L640" s="8"/>
      <c r="M640" s="8"/>
      <c r="N640" s="8"/>
      <c r="O640" s="8"/>
      <c r="P640" s="8"/>
      <c r="Q640" s="8"/>
      <c r="R640" s="13"/>
    </row>
    <row r="641" spans="1:18" ht="14" customHeight="1">
      <c r="A641" s="7"/>
      <c r="B641" s="8"/>
      <c r="C641" s="8"/>
      <c r="D641" s="8"/>
      <c r="E641" s="9"/>
      <c r="F641" s="10"/>
      <c r="G641" s="11"/>
      <c r="H641" s="12"/>
      <c r="I641" s="8"/>
      <c r="J641" s="8"/>
      <c r="K641" s="8"/>
      <c r="L641" s="8"/>
      <c r="M641" s="8"/>
      <c r="N641" s="8"/>
      <c r="O641" s="8"/>
      <c r="P641" s="8"/>
      <c r="Q641" s="8"/>
      <c r="R641" s="13"/>
    </row>
    <row r="642" spans="1:18" ht="14" customHeight="1">
      <c r="A642" s="7"/>
      <c r="B642" s="8"/>
      <c r="C642" s="8"/>
      <c r="D642" s="8"/>
      <c r="E642" s="9"/>
      <c r="F642" s="10"/>
      <c r="G642" s="11"/>
      <c r="H642" s="12"/>
      <c r="I642" s="8"/>
      <c r="J642" s="8"/>
      <c r="K642" s="8"/>
      <c r="L642" s="8"/>
      <c r="M642" s="8"/>
      <c r="N642" s="8"/>
      <c r="O642" s="8"/>
      <c r="P642" s="8"/>
      <c r="Q642" s="8"/>
      <c r="R642" s="13"/>
    </row>
    <row r="643" spans="1:18" ht="14" customHeight="1">
      <c r="A643" s="7"/>
      <c r="B643" s="8"/>
      <c r="C643" s="8"/>
      <c r="D643" s="8"/>
      <c r="E643" s="9"/>
      <c r="F643" s="10"/>
      <c r="G643" s="11"/>
      <c r="H643" s="12"/>
      <c r="I643" s="8"/>
      <c r="J643" s="8"/>
      <c r="K643" s="8"/>
      <c r="L643" s="8"/>
      <c r="M643" s="8"/>
      <c r="N643" s="8"/>
      <c r="O643" s="8"/>
      <c r="P643" s="8"/>
      <c r="Q643" s="8"/>
      <c r="R643" s="13"/>
    </row>
    <row r="644" spans="1:18" ht="14" customHeight="1">
      <c r="A644" s="7"/>
      <c r="B644" s="8"/>
      <c r="C644" s="8"/>
      <c r="D644" s="8"/>
      <c r="E644" s="9"/>
      <c r="F644" s="10"/>
      <c r="G644" s="11"/>
      <c r="H644" s="12"/>
      <c r="I644" s="8"/>
      <c r="J644" s="8"/>
      <c r="K644" s="8"/>
      <c r="L644" s="8"/>
      <c r="M644" s="8"/>
      <c r="N644" s="8"/>
      <c r="O644" s="8"/>
      <c r="P644" s="8"/>
      <c r="Q644" s="8"/>
      <c r="R644" s="13"/>
    </row>
    <row r="645" spans="1:18" ht="14" customHeight="1">
      <c r="A645" s="7"/>
      <c r="B645" s="8"/>
      <c r="C645" s="8"/>
      <c r="D645" s="8"/>
      <c r="E645" s="9"/>
      <c r="F645" s="10"/>
      <c r="G645" s="11"/>
      <c r="H645" s="12"/>
      <c r="I645" s="8"/>
      <c r="J645" s="8"/>
      <c r="K645" s="8"/>
      <c r="L645" s="8"/>
      <c r="M645" s="8"/>
      <c r="N645" s="8"/>
      <c r="O645" s="8"/>
      <c r="P645" s="8"/>
      <c r="Q645" s="8"/>
      <c r="R645" s="13"/>
    </row>
    <row r="646" spans="1:18" ht="14" customHeight="1">
      <c r="A646" s="7"/>
      <c r="B646" s="8"/>
      <c r="C646" s="8"/>
      <c r="D646" s="8"/>
      <c r="E646" s="9"/>
      <c r="F646" s="10"/>
      <c r="G646" s="11"/>
      <c r="H646" s="12"/>
      <c r="I646" s="8"/>
      <c r="J646" s="8"/>
      <c r="K646" s="8"/>
      <c r="L646" s="8"/>
      <c r="M646" s="8"/>
      <c r="N646" s="8"/>
      <c r="O646" s="8"/>
      <c r="P646" s="8"/>
      <c r="Q646" s="8"/>
      <c r="R646" s="13"/>
    </row>
    <row r="647" spans="1:18" ht="14" customHeight="1">
      <c r="A647" s="7"/>
      <c r="B647" s="8"/>
      <c r="C647" s="8"/>
      <c r="D647" s="8"/>
      <c r="E647" s="9"/>
      <c r="F647" s="10"/>
      <c r="G647" s="11"/>
      <c r="H647" s="12"/>
      <c r="I647" s="8"/>
      <c r="J647" s="8"/>
      <c r="K647" s="8"/>
      <c r="L647" s="8"/>
      <c r="M647" s="8"/>
      <c r="N647" s="8"/>
      <c r="O647" s="8"/>
      <c r="P647" s="8"/>
      <c r="Q647" s="8"/>
      <c r="R647" s="13"/>
    </row>
    <row r="648" spans="1:18" ht="14" customHeight="1">
      <c r="A648" s="7"/>
      <c r="B648" s="8"/>
      <c r="C648" s="8"/>
      <c r="D648" s="8"/>
      <c r="E648" s="9"/>
      <c r="F648" s="10"/>
      <c r="G648" s="11"/>
      <c r="H648" s="12"/>
      <c r="I648" s="8"/>
      <c r="J648" s="8"/>
      <c r="K648" s="8"/>
      <c r="L648" s="8"/>
      <c r="M648" s="8"/>
      <c r="N648" s="8"/>
      <c r="O648" s="8"/>
      <c r="P648" s="8"/>
      <c r="Q648" s="8"/>
      <c r="R648" s="13"/>
    </row>
    <row r="649" spans="1:18" ht="14" customHeight="1">
      <c r="A649" s="7"/>
      <c r="B649" s="8"/>
      <c r="C649" s="8"/>
      <c r="D649" s="8"/>
      <c r="E649" s="9"/>
      <c r="F649" s="10"/>
      <c r="G649" s="11"/>
      <c r="H649" s="12"/>
      <c r="I649" s="8"/>
      <c r="J649" s="8"/>
      <c r="K649" s="8"/>
      <c r="L649" s="8"/>
      <c r="M649" s="8"/>
      <c r="N649" s="8"/>
      <c r="O649" s="8"/>
      <c r="P649" s="8"/>
      <c r="Q649" s="8"/>
      <c r="R649" s="13"/>
    </row>
    <row r="650" spans="1:18" ht="14" customHeight="1">
      <c r="A650" s="7"/>
      <c r="B650" s="8"/>
      <c r="C650" s="8"/>
      <c r="D650" s="8"/>
      <c r="E650" s="9"/>
      <c r="F650" s="10"/>
      <c r="G650" s="11"/>
      <c r="H650" s="12"/>
      <c r="I650" s="8"/>
      <c r="J650" s="8"/>
      <c r="K650" s="8"/>
      <c r="L650" s="8"/>
      <c r="M650" s="8"/>
      <c r="N650" s="8"/>
      <c r="O650" s="8"/>
      <c r="P650" s="8"/>
      <c r="Q650" s="8"/>
      <c r="R650" s="13"/>
    </row>
    <row r="651" spans="1:18" ht="14" customHeight="1">
      <c r="A651" s="7"/>
      <c r="B651" s="8"/>
      <c r="C651" s="8"/>
      <c r="D651" s="8"/>
      <c r="E651" s="9"/>
      <c r="F651" s="10"/>
      <c r="G651" s="11"/>
      <c r="H651" s="12"/>
      <c r="I651" s="8"/>
      <c r="J651" s="8"/>
      <c r="K651" s="8"/>
      <c r="L651" s="8"/>
      <c r="M651" s="8"/>
      <c r="N651" s="8"/>
      <c r="O651" s="8"/>
      <c r="P651" s="8"/>
      <c r="Q651" s="8"/>
      <c r="R651" s="13"/>
    </row>
    <row r="652" spans="1:18" ht="14" customHeight="1">
      <c r="A652" s="7"/>
      <c r="B652" s="8"/>
      <c r="C652" s="8"/>
      <c r="D652" s="8"/>
      <c r="E652" s="9"/>
      <c r="F652" s="10"/>
      <c r="G652" s="11"/>
      <c r="H652" s="12"/>
      <c r="I652" s="8"/>
      <c r="J652" s="8"/>
      <c r="K652" s="8"/>
      <c r="L652" s="8"/>
      <c r="M652" s="8"/>
      <c r="N652" s="8"/>
      <c r="O652" s="8"/>
      <c r="P652" s="8"/>
      <c r="Q652" s="8"/>
      <c r="R652" s="13"/>
    </row>
    <row r="653" spans="1:18" ht="14" customHeight="1">
      <c r="A653" s="7"/>
      <c r="B653" s="8"/>
      <c r="C653" s="8"/>
      <c r="D653" s="8"/>
      <c r="E653" s="9"/>
      <c r="F653" s="10"/>
      <c r="G653" s="11"/>
      <c r="H653" s="12"/>
      <c r="I653" s="8"/>
      <c r="J653" s="8"/>
      <c r="K653" s="8"/>
      <c r="L653" s="8"/>
      <c r="M653" s="8"/>
      <c r="N653" s="8"/>
      <c r="O653" s="8"/>
      <c r="P653" s="8"/>
      <c r="Q653" s="8"/>
      <c r="R653" s="13"/>
    </row>
    <row r="654" spans="1:18" ht="14" customHeight="1">
      <c r="A654" s="7"/>
      <c r="B654" s="8"/>
      <c r="C654" s="8"/>
      <c r="D654" s="8"/>
      <c r="E654" s="9"/>
      <c r="F654" s="10"/>
      <c r="G654" s="11"/>
      <c r="H654" s="12"/>
      <c r="I654" s="8"/>
      <c r="J654" s="8"/>
      <c r="K654" s="8"/>
      <c r="L654" s="8"/>
      <c r="M654" s="8"/>
      <c r="N654" s="8"/>
      <c r="O654" s="8"/>
      <c r="P654" s="8"/>
      <c r="Q654" s="8"/>
      <c r="R654" s="13"/>
    </row>
    <row r="655" spans="1:18" ht="14" customHeight="1">
      <c r="A655" s="7"/>
      <c r="B655" s="8"/>
      <c r="C655" s="8"/>
      <c r="D655" s="8"/>
      <c r="E655" s="9"/>
      <c r="F655" s="10"/>
      <c r="G655" s="11"/>
      <c r="H655" s="12"/>
      <c r="I655" s="8"/>
      <c r="J655" s="8"/>
      <c r="K655" s="8"/>
      <c r="L655" s="8"/>
      <c r="M655" s="8"/>
      <c r="N655" s="8"/>
      <c r="O655" s="8"/>
      <c r="P655" s="8"/>
      <c r="Q655" s="8"/>
      <c r="R655" s="13"/>
    </row>
    <row r="656" spans="1:18" ht="14" customHeight="1">
      <c r="A656" s="7"/>
      <c r="B656" s="8"/>
      <c r="C656" s="8"/>
      <c r="D656" s="8"/>
      <c r="E656" s="9"/>
      <c r="F656" s="10"/>
      <c r="G656" s="11"/>
      <c r="H656" s="12"/>
      <c r="I656" s="8"/>
      <c r="J656" s="8"/>
      <c r="K656" s="8"/>
      <c r="L656" s="8"/>
      <c r="M656" s="8"/>
      <c r="N656" s="8"/>
      <c r="O656" s="8"/>
      <c r="P656" s="8"/>
      <c r="Q656" s="8"/>
      <c r="R656" s="13"/>
    </row>
    <row r="657" spans="1:18" ht="14" customHeight="1">
      <c r="A657" s="7"/>
      <c r="B657" s="8"/>
      <c r="C657" s="8"/>
      <c r="D657" s="8"/>
      <c r="E657" s="9"/>
      <c r="F657" s="10"/>
      <c r="G657" s="11"/>
      <c r="H657" s="12"/>
      <c r="I657" s="8"/>
      <c r="J657" s="8"/>
      <c r="K657" s="8"/>
      <c r="L657" s="8"/>
      <c r="M657" s="8"/>
      <c r="N657" s="8"/>
      <c r="O657" s="8"/>
      <c r="P657" s="8"/>
      <c r="Q657" s="8"/>
      <c r="R657" s="13"/>
    </row>
    <row r="658" spans="1:18" ht="14" customHeight="1">
      <c r="A658" s="7"/>
      <c r="B658" s="8"/>
      <c r="C658" s="8"/>
      <c r="D658" s="8"/>
      <c r="E658" s="9"/>
      <c r="F658" s="10"/>
      <c r="G658" s="11"/>
      <c r="H658" s="12"/>
      <c r="I658" s="8"/>
      <c r="J658" s="8"/>
      <c r="K658" s="8"/>
      <c r="L658" s="8"/>
      <c r="M658" s="8"/>
      <c r="N658" s="8"/>
      <c r="O658" s="8"/>
      <c r="P658" s="8"/>
      <c r="Q658" s="8"/>
      <c r="R658" s="13"/>
    </row>
    <row r="659" spans="1:18" ht="14" customHeight="1">
      <c r="A659" s="7"/>
      <c r="B659" s="8"/>
      <c r="C659" s="8"/>
      <c r="D659" s="8"/>
      <c r="E659" s="9"/>
      <c r="F659" s="10"/>
      <c r="G659" s="11"/>
      <c r="H659" s="12"/>
      <c r="I659" s="8"/>
      <c r="J659" s="8"/>
      <c r="K659" s="8"/>
      <c r="L659" s="8"/>
      <c r="M659" s="8"/>
      <c r="N659" s="8"/>
      <c r="O659" s="8"/>
      <c r="P659" s="8"/>
      <c r="Q659" s="8"/>
      <c r="R659" s="13"/>
    </row>
    <row r="660" spans="1:18" ht="14" customHeight="1">
      <c r="A660" s="7"/>
      <c r="B660" s="8"/>
      <c r="C660" s="8"/>
      <c r="D660" s="8"/>
      <c r="E660" s="9"/>
      <c r="F660" s="10"/>
      <c r="G660" s="11"/>
      <c r="H660" s="12"/>
      <c r="I660" s="8"/>
      <c r="J660" s="8"/>
      <c r="K660" s="8"/>
      <c r="L660" s="8"/>
      <c r="M660" s="8"/>
      <c r="N660" s="8"/>
      <c r="O660" s="8"/>
      <c r="P660" s="8"/>
      <c r="Q660" s="8"/>
      <c r="R660" s="13"/>
    </row>
    <row r="661" spans="1:18" ht="14" customHeight="1">
      <c r="A661" s="7"/>
      <c r="B661" s="8"/>
      <c r="C661" s="8"/>
      <c r="D661" s="8"/>
      <c r="E661" s="9"/>
      <c r="F661" s="10"/>
      <c r="G661" s="11"/>
      <c r="H661" s="12"/>
      <c r="I661" s="8"/>
      <c r="J661" s="8"/>
      <c r="K661" s="8"/>
      <c r="L661" s="8"/>
      <c r="M661" s="8"/>
      <c r="N661" s="8"/>
      <c r="O661" s="8"/>
      <c r="P661" s="8"/>
      <c r="Q661" s="8"/>
      <c r="R661" s="13"/>
    </row>
    <row r="662" spans="1:18" ht="14" customHeight="1">
      <c r="A662" s="7"/>
      <c r="B662" s="8"/>
      <c r="C662" s="8"/>
      <c r="D662" s="8"/>
      <c r="E662" s="9"/>
      <c r="F662" s="10"/>
      <c r="G662" s="11"/>
      <c r="H662" s="12"/>
      <c r="I662" s="8"/>
      <c r="J662" s="8"/>
      <c r="K662" s="8"/>
      <c r="L662" s="8"/>
      <c r="M662" s="8"/>
      <c r="N662" s="8"/>
      <c r="O662" s="8"/>
      <c r="P662" s="8"/>
      <c r="Q662" s="8"/>
      <c r="R662" s="13"/>
    </row>
    <row r="663" spans="1:18" ht="14" customHeight="1">
      <c r="A663" s="7"/>
      <c r="B663" s="8"/>
      <c r="C663" s="8"/>
      <c r="D663" s="8"/>
      <c r="E663" s="9"/>
      <c r="F663" s="10"/>
      <c r="G663" s="11"/>
      <c r="H663" s="12"/>
      <c r="I663" s="8"/>
      <c r="J663" s="8"/>
      <c r="K663" s="8"/>
      <c r="L663" s="8"/>
      <c r="M663" s="8"/>
      <c r="N663" s="8"/>
      <c r="O663" s="8"/>
      <c r="P663" s="8"/>
      <c r="Q663" s="8"/>
      <c r="R663" s="13"/>
    </row>
    <row r="664" spans="1:18" ht="14" customHeight="1">
      <c r="A664" s="7"/>
      <c r="B664" s="8"/>
      <c r="C664" s="8"/>
      <c r="D664" s="8"/>
      <c r="E664" s="9"/>
      <c r="F664" s="10"/>
      <c r="G664" s="11"/>
      <c r="H664" s="12"/>
      <c r="I664" s="8"/>
      <c r="J664" s="8"/>
      <c r="K664" s="8"/>
      <c r="L664" s="8"/>
      <c r="M664" s="8"/>
      <c r="N664" s="8"/>
      <c r="O664" s="8"/>
      <c r="P664" s="8"/>
      <c r="Q664" s="8"/>
      <c r="R664" s="13"/>
    </row>
    <row r="665" spans="1:18" ht="14" customHeight="1">
      <c r="A665" s="7"/>
      <c r="B665" s="8"/>
      <c r="C665" s="8"/>
      <c r="D665" s="8"/>
      <c r="E665" s="9"/>
      <c r="F665" s="10"/>
      <c r="G665" s="11"/>
      <c r="H665" s="12"/>
      <c r="I665" s="8"/>
      <c r="J665" s="8"/>
      <c r="K665" s="8"/>
      <c r="L665" s="8"/>
      <c r="M665" s="8"/>
      <c r="N665" s="8"/>
      <c r="O665" s="8"/>
      <c r="P665" s="8"/>
      <c r="Q665" s="8"/>
      <c r="R665" s="13"/>
    </row>
    <row r="666" spans="1:18" ht="14" customHeight="1">
      <c r="A666" s="7"/>
      <c r="B666" s="8"/>
      <c r="C666" s="8"/>
      <c r="D666" s="8"/>
      <c r="E666" s="9"/>
      <c r="F666" s="10"/>
      <c r="G666" s="11"/>
      <c r="H666" s="12"/>
      <c r="I666" s="8"/>
      <c r="J666" s="8"/>
      <c r="K666" s="8"/>
      <c r="L666" s="8"/>
      <c r="M666" s="8"/>
      <c r="N666" s="8"/>
      <c r="O666" s="8"/>
      <c r="P666" s="8"/>
      <c r="Q666" s="8"/>
      <c r="R666" s="13"/>
    </row>
    <row r="667" spans="1:18" ht="14" customHeight="1">
      <c r="A667" s="7"/>
      <c r="B667" s="8"/>
      <c r="C667" s="8"/>
      <c r="D667" s="8"/>
      <c r="E667" s="9"/>
      <c r="F667" s="10"/>
      <c r="G667" s="11"/>
      <c r="H667" s="12"/>
      <c r="I667" s="8"/>
      <c r="J667" s="8"/>
      <c r="K667" s="8"/>
      <c r="L667" s="8"/>
      <c r="M667" s="8"/>
      <c r="N667" s="8"/>
      <c r="O667" s="8"/>
      <c r="P667" s="8"/>
      <c r="Q667" s="8"/>
      <c r="R667" s="13"/>
    </row>
    <row r="668" spans="1:18" ht="14" customHeight="1">
      <c r="A668" s="7"/>
      <c r="B668" s="8"/>
      <c r="C668" s="8"/>
      <c r="D668" s="8"/>
      <c r="E668" s="9"/>
      <c r="F668" s="10"/>
      <c r="G668" s="11"/>
      <c r="H668" s="12"/>
      <c r="I668" s="8"/>
      <c r="J668" s="8"/>
      <c r="K668" s="8"/>
      <c r="L668" s="8"/>
      <c r="M668" s="8"/>
      <c r="N668" s="8"/>
      <c r="O668" s="8"/>
      <c r="P668" s="8"/>
      <c r="Q668" s="8"/>
      <c r="R668" s="13"/>
    </row>
    <row r="669" spans="1:18" ht="14" customHeight="1">
      <c r="A669" s="7"/>
      <c r="B669" s="8"/>
      <c r="C669" s="8"/>
      <c r="D669" s="8"/>
      <c r="E669" s="9"/>
      <c r="F669" s="10"/>
      <c r="G669" s="11"/>
      <c r="H669" s="12"/>
      <c r="I669" s="8"/>
      <c r="J669" s="8"/>
      <c r="K669" s="8"/>
      <c r="L669" s="8"/>
      <c r="M669" s="8"/>
      <c r="N669" s="8"/>
      <c r="O669" s="8"/>
      <c r="P669" s="8"/>
      <c r="Q669" s="8"/>
      <c r="R669" s="13"/>
    </row>
    <row r="670" spans="1:18" ht="14" customHeight="1">
      <c r="A670" s="7"/>
      <c r="B670" s="8"/>
      <c r="C670" s="8"/>
      <c r="D670" s="8"/>
      <c r="E670" s="9"/>
      <c r="F670" s="10"/>
      <c r="G670" s="11"/>
      <c r="H670" s="12"/>
      <c r="I670" s="8"/>
      <c r="J670" s="8"/>
      <c r="K670" s="8"/>
      <c r="L670" s="8"/>
      <c r="M670" s="8"/>
      <c r="N670" s="8"/>
      <c r="O670" s="8"/>
      <c r="P670" s="8"/>
      <c r="Q670" s="8"/>
      <c r="R670" s="13"/>
    </row>
    <row r="671" spans="1:18" ht="14" customHeight="1">
      <c r="A671" s="7"/>
      <c r="B671" s="8"/>
      <c r="C671" s="8"/>
      <c r="D671" s="8"/>
      <c r="E671" s="9"/>
      <c r="F671" s="10"/>
      <c r="G671" s="11"/>
      <c r="H671" s="12"/>
      <c r="I671" s="8"/>
      <c r="J671" s="8"/>
      <c r="K671" s="8"/>
      <c r="L671" s="8"/>
      <c r="M671" s="8"/>
      <c r="N671" s="8"/>
      <c r="O671" s="8"/>
      <c r="P671" s="8"/>
      <c r="Q671" s="8"/>
      <c r="R671" s="13"/>
    </row>
    <row r="672" spans="1:18" ht="14" customHeight="1">
      <c r="A672" s="7"/>
      <c r="B672" s="8"/>
      <c r="C672" s="8"/>
      <c r="D672" s="8"/>
      <c r="E672" s="9"/>
      <c r="F672" s="10"/>
      <c r="G672" s="11"/>
      <c r="H672" s="12"/>
      <c r="I672" s="8"/>
      <c r="J672" s="8"/>
      <c r="K672" s="8"/>
      <c r="L672" s="8"/>
      <c r="M672" s="8"/>
      <c r="N672" s="8"/>
      <c r="O672" s="8"/>
      <c r="P672" s="8"/>
      <c r="Q672" s="8"/>
      <c r="R672" s="13"/>
    </row>
    <row r="673" spans="1:18" ht="14" customHeight="1">
      <c r="A673" s="7"/>
      <c r="B673" s="8"/>
      <c r="C673" s="8"/>
      <c r="D673" s="8"/>
      <c r="E673" s="9"/>
      <c r="F673" s="10"/>
      <c r="G673" s="11"/>
      <c r="H673" s="12"/>
      <c r="I673" s="8"/>
      <c r="J673" s="8"/>
      <c r="K673" s="8"/>
      <c r="L673" s="8"/>
      <c r="M673" s="8"/>
      <c r="N673" s="8"/>
      <c r="O673" s="8"/>
      <c r="P673" s="8"/>
      <c r="Q673" s="8"/>
      <c r="R673" s="13"/>
    </row>
    <row r="674" spans="1:18" ht="14" customHeight="1">
      <c r="A674" s="7"/>
      <c r="B674" s="8"/>
      <c r="C674" s="8"/>
      <c r="D674" s="8"/>
      <c r="E674" s="9"/>
      <c r="F674" s="10"/>
      <c r="G674" s="11"/>
      <c r="H674" s="12"/>
      <c r="I674" s="8"/>
      <c r="J674" s="8"/>
      <c r="K674" s="8"/>
      <c r="L674" s="8"/>
      <c r="M674" s="8"/>
      <c r="N674" s="8"/>
      <c r="O674" s="8"/>
      <c r="P674" s="8"/>
      <c r="Q674" s="8"/>
      <c r="R674" s="13"/>
    </row>
    <row r="675" spans="1:18" ht="14" customHeight="1">
      <c r="A675" s="7"/>
      <c r="B675" s="8"/>
      <c r="C675" s="8"/>
      <c r="D675" s="8"/>
      <c r="E675" s="9"/>
      <c r="F675" s="10"/>
      <c r="G675" s="11"/>
      <c r="H675" s="12"/>
      <c r="I675" s="8"/>
      <c r="J675" s="8"/>
      <c r="K675" s="8"/>
      <c r="L675" s="8"/>
      <c r="M675" s="8"/>
      <c r="N675" s="8"/>
      <c r="O675" s="8"/>
      <c r="P675" s="8"/>
      <c r="Q675" s="8"/>
      <c r="R675" s="13"/>
    </row>
    <row r="676" spans="1:18" ht="14" customHeight="1">
      <c r="A676" s="7"/>
      <c r="B676" s="8"/>
      <c r="C676" s="8"/>
      <c r="D676" s="8"/>
      <c r="E676" s="9"/>
      <c r="F676" s="10"/>
      <c r="G676" s="11"/>
      <c r="H676" s="12"/>
      <c r="I676" s="8"/>
      <c r="J676" s="8"/>
      <c r="K676" s="8"/>
      <c r="L676" s="8"/>
      <c r="M676" s="8"/>
      <c r="N676" s="8"/>
      <c r="O676" s="8"/>
      <c r="P676" s="8"/>
      <c r="Q676" s="8"/>
      <c r="R676" s="13"/>
    </row>
    <row r="677" spans="1:18" ht="14" customHeight="1">
      <c r="A677" s="7"/>
      <c r="B677" s="8"/>
      <c r="C677" s="8"/>
      <c r="D677" s="8"/>
      <c r="E677" s="9"/>
      <c r="F677" s="10"/>
      <c r="G677" s="11"/>
      <c r="H677" s="12"/>
      <c r="I677" s="8"/>
      <c r="J677" s="8"/>
      <c r="K677" s="8"/>
      <c r="L677" s="8"/>
      <c r="M677" s="8"/>
      <c r="N677" s="8"/>
      <c r="O677" s="8"/>
      <c r="P677" s="8"/>
      <c r="Q677" s="8"/>
      <c r="R677" s="13"/>
    </row>
    <row r="678" spans="1:18" ht="14" customHeight="1">
      <c r="A678" s="7"/>
      <c r="B678" s="8"/>
      <c r="C678" s="8"/>
      <c r="D678" s="8"/>
      <c r="E678" s="9"/>
      <c r="F678" s="10"/>
      <c r="G678" s="11"/>
      <c r="H678" s="12"/>
      <c r="I678" s="8"/>
      <c r="J678" s="8"/>
      <c r="K678" s="8"/>
      <c r="L678" s="8"/>
      <c r="M678" s="8"/>
      <c r="N678" s="8"/>
      <c r="O678" s="8"/>
      <c r="P678" s="8"/>
      <c r="Q678" s="8"/>
      <c r="R678" s="13"/>
    </row>
    <row r="679" spans="1:18" ht="14" customHeight="1">
      <c r="A679" s="7"/>
      <c r="B679" s="8"/>
      <c r="C679" s="8"/>
      <c r="D679" s="8"/>
      <c r="E679" s="9"/>
      <c r="F679" s="10"/>
      <c r="G679" s="11"/>
      <c r="H679" s="12"/>
      <c r="I679" s="8"/>
      <c r="J679" s="8"/>
      <c r="K679" s="8"/>
      <c r="L679" s="8"/>
      <c r="M679" s="8"/>
      <c r="N679" s="8"/>
      <c r="O679" s="8"/>
      <c r="P679" s="8"/>
      <c r="Q679" s="8"/>
      <c r="R679" s="13"/>
    </row>
    <row r="680" spans="1:18" ht="14" customHeight="1">
      <c r="A680" s="7"/>
      <c r="B680" s="8"/>
      <c r="C680" s="8"/>
      <c r="D680" s="8"/>
      <c r="E680" s="9"/>
      <c r="F680" s="10"/>
      <c r="G680" s="11"/>
      <c r="H680" s="12"/>
      <c r="I680" s="8"/>
      <c r="J680" s="8"/>
      <c r="K680" s="8"/>
      <c r="L680" s="8"/>
      <c r="M680" s="8"/>
      <c r="N680" s="8"/>
      <c r="O680" s="8"/>
      <c r="P680" s="8"/>
      <c r="Q680" s="8"/>
      <c r="R680" s="13"/>
    </row>
    <row r="681" spans="1:18" ht="14" customHeight="1">
      <c r="A681" s="7"/>
      <c r="B681" s="8"/>
      <c r="C681" s="8"/>
      <c r="D681" s="8"/>
      <c r="E681" s="9"/>
      <c r="F681" s="10"/>
      <c r="G681" s="11"/>
      <c r="H681" s="12"/>
      <c r="I681" s="8"/>
      <c r="J681" s="8"/>
      <c r="K681" s="8"/>
      <c r="L681" s="8"/>
      <c r="M681" s="8"/>
      <c r="N681" s="8"/>
      <c r="O681" s="8"/>
      <c r="P681" s="8"/>
      <c r="Q681" s="8"/>
      <c r="R681" s="13"/>
    </row>
    <row r="682" spans="1:18" ht="14" customHeight="1">
      <c r="A682" s="7"/>
      <c r="B682" s="8"/>
      <c r="C682" s="8"/>
      <c r="D682" s="8"/>
      <c r="E682" s="9"/>
      <c r="F682" s="10"/>
      <c r="G682" s="11"/>
      <c r="H682" s="12"/>
      <c r="I682" s="8"/>
      <c r="J682" s="8"/>
      <c r="K682" s="8"/>
      <c r="L682" s="8"/>
      <c r="M682" s="8"/>
      <c r="N682" s="8"/>
      <c r="O682" s="8"/>
      <c r="P682" s="8"/>
      <c r="Q682" s="8"/>
      <c r="R682" s="13"/>
    </row>
    <row r="683" spans="1:18" ht="14" customHeight="1">
      <c r="A683" s="7"/>
      <c r="B683" s="8"/>
      <c r="C683" s="8"/>
      <c r="D683" s="8"/>
      <c r="E683" s="9"/>
      <c r="F683" s="10"/>
      <c r="G683" s="11"/>
      <c r="H683" s="12"/>
      <c r="I683" s="8"/>
      <c r="J683" s="8"/>
      <c r="K683" s="8"/>
      <c r="L683" s="8"/>
      <c r="M683" s="8"/>
      <c r="N683" s="8"/>
      <c r="O683" s="8"/>
      <c r="P683" s="8"/>
      <c r="Q683" s="8"/>
      <c r="R683" s="13"/>
    </row>
    <row r="684" spans="1:18" ht="14" customHeight="1">
      <c r="A684" s="7"/>
      <c r="B684" s="8"/>
      <c r="C684" s="8"/>
      <c r="D684" s="8"/>
      <c r="E684" s="9"/>
      <c r="F684" s="10"/>
      <c r="G684" s="11"/>
      <c r="H684" s="12"/>
      <c r="I684" s="8"/>
      <c r="J684" s="8"/>
      <c r="K684" s="8"/>
      <c r="L684" s="8"/>
      <c r="M684" s="8"/>
      <c r="N684" s="8"/>
      <c r="O684" s="8"/>
      <c r="P684" s="8"/>
      <c r="Q684" s="8"/>
      <c r="R684" s="13"/>
    </row>
    <row r="685" spans="1:18" ht="14" customHeight="1">
      <c r="A685" s="7"/>
      <c r="B685" s="8"/>
      <c r="C685" s="8"/>
      <c r="D685" s="8"/>
      <c r="E685" s="9"/>
      <c r="F685" s="10"/>
      <c r="G685" s="11"/>
      <c r="H685" s="12"/>
      <c r="I685" s="8"/>
      <c r="J685" s="8"/>
      <c r="K685" s="8"/>
      <c r="L685" s="8"/>
      <c r="M685" s="8"/>
      <c r="N685" s="8"/>
      <c r="O685" s="8"/>
      <c r="P685" s="8"/>
      <c r="Q685" s="8"/>
      <c r="R685" s="13"/>
    </row>
    <row r="686" spans="1:18" ht="14" customHeight="1">
      <c r="A686" s="7"/>
      <c r="B686" s="8"/>
      <c r="C686" s="8"/>
      <c r="D686" s="8"/>
      <c r="E686" s="9"/>
      <c r="F686" s="10"/>
      <c r="G686" s="11"/>
      <c r="H686" s="12"/>
      <c r="I686" s="8"/>
      <c r="J686" s="8"/>
      <c r="K686" s="8"/>
      <c r="L686" s="8"/>
      <c r="M686" s="8"/>
      <c r="N686" s="8"/>
      <c r="O686" s="8"/>
      <c r="P686" s="8"/>
      <c r="Q686" s="8"/>
      <c r="R686" s="13"/>
    </row>
    <row r="687" spans="1:18" ht="14" customHeight="1">
      <c r="A687" s="7"/>
      <c r="B687" s="8"/>
      <c r="C687" s="8"/>
      <c r="D687" s="8"/>
      <c r="E687" s="9"/>
      <c r="F687" s="10"/>
      <c r="G687" s="11"/>
      <c r="H687" s="12"/>
      <c r="I687" s="8"/>
      <c r="J687" s="8"/>
      <c r="K687" s="8"/>
      <c r="L687" s="8"/>
      <c r="M687" s="8"/>
      <c r="N687" s="8"/>
      <c r="O687" s="8"/>
      <c r="P687" s="8"/>
      <c r="Q687" s="8"/>
      <c r="R687" s="13"/>
    </row>
    <row r="688" spans="1:18" ht="14" customHeight="1">
      <c r="A688" s="7"/>
      <c r="B688" s="8"/>
      <c r="C688" s="8"/>
      <c r="D688" s="8"/>
      <c r="E688" s="9"/>
      <c r="F688" s="10"/>
      <c r="G688" s="11"/>
      <c r="H688" s="12"/>
      <c r="I688" s="8"/>
      <c r="J688" s="8"/>
      <c r="K688" s="8"/>
      <c r="L688" s="8"/>
      <c r="M688" s="8"/>
      <c r="N688" s="8"/>
      <c r="O688" s="8"/>
      <c r="P688" s="8"/>
      <c r="Q688" s="8"/>
      <c r="R688" s="13"/>
    </row>
    <row r="689" spans="1:18" ht="14" customHeight="1">
      <c r="A689" s="7"/>
      <c r="B689" s="8"/>
      <c r="C689" s="8"/>
      <c r="D689" s="8"/>
      <c r="E689" s="9"/>
      <c r="F689" s="10"/>
      <c r="G689" s="11"/>
      <c r="H689" s="12"/>
      <c r="I689" s="8"/>
      <c r="J689" s="8"/>
      <c r="K689" s="8"/>
      <c r="L689" s="8"/>
      <c r="M689" s="8"/>
      <c r="N689" s="8"/>
      <c r="O689" s="8"/>
      <c r="P689" s="8"/>
      <c r="Q689" s="8"/>
      <c r="R689" s="13"/>
    </row>
    <row r="690" spans="1:18" ht="14" customHeight="1">
      <c r="A690" s="7"/>
      <c r="B690" s="8"/>
      <c r="C690" s="8"/>
      <c r="D690" s="8"/>
      <c r="E690" s="9"/>
      <c r="F690" s="10"/>
      <c r="G690" s="11"/>
      <c r="H690" s="12"/>
      <c r="I690" s="8"/>
      <c r="J690" s="8"/>
      <c r="K690" s="8"/>
      <c r="L690" s="8"/>
      <c r="M690" s="8"/>
      <c r="N690" s="8"/>
      <c r="O690" s="8"/>
      <c r="P690" s="8"/>
      <c r="Q690" s="8"/>
      <c r="R690" s="13"/>
    </row>
    <row r="691" spans="1:18" ht="14" customHeight="1">
      <c r="A691" s="7"/>
      <c r="B691" s="8"/>
      <c r="C691" s="8"/>
      <c r="D691" s="8"/>
      <c r="E691" s="9"/>
      <c r="F691" s="10"/>
      <c r="G691" s="11"/>
      <c r="H691" s="12"/>
      <c r="I691" s="8"/>
      <c r="J691" s="8"/>
      <c r="K691" s="8"/>
      <c r="L691" s="8"/>
      <c r="M691" s="8"/>
      <c r="N691" s="8"/>
      <c r="O691" s="8"/>
      <c r="P691" s="8"/>
      <c r="Q691" s="8"/>
      <c r="R691" s="13"/>
    </row>
    <row r="692" spans="1:18" ht="14" customHeight="1">
      <c r="A692" s="7"/>
      <c r="B692" s="8"/>
      <c r="C692" s="8"/>
      <c r="D692" s="8"/>
      <c r="E692" s="9"/>
      <c r="F692" s="10"/>
      <c r="G692" s="11"/>
      <c r="H692" s="12"/>
      <c r="I692" s="8"/>
      <c r="J692" s="8"/>
      <c r="K692" s="8"/>
      <c r="L692" s="8"/>
      <c r="M692" s="8"/>
      <c r="N692" s="8"/>
      <c r="O692" s="8"/>
      <c r="P692" s="8"/>
      <c r="Q692" s="8"/>
      <c r="R692" s="13"/>
    </row>
    <row r="693" spans="1:18" ht="14" customHeight="1">
      <c r="A693" s="7"/>
      <c r="B693" s="8"/>
      <c r="C693" s="8"/>
      <c r="D693" s="8"/>
      <c r="E693" s="9"/>
      <c r="F693" s="10"/>
      <c r="G693" s="11"/>
      <c r="H693" s="12"/>
      <c r="I693" s="8"/>
      <c r="J693" s="8"/>
      <c r="K693" s="8"/>
      <c r="L693" s="8"/>
      <c r="M693" s="8"/>
      <c r="N693" s="8"/>
      <c r="O693" s="8"/>
      <c r="P693" s="8"/>
      <c r="Q693" s="8"/>
      <c r="R693" s="13"/>
    </row>
    <row r="694" spans="1:18" ht="14" customHeight="1">
      <c r="A694" s="7"/>
      <c r="B694" s="8"/>
      <c r="C694" s="8"/>
      <c r="D694" s="8"/>
      <c r="E694" s="9"/>
      <c r="F694" s="10"/>
      <c r="G694" s="11"/>
      <c r="H694" s="12"/>
      <c r="I694" s="8"/>
      <c r="J694" s="8"/>
      <c r="K694" s="8"/>
      <c r="L694" s="8"/>
      <c r="M694" s="8"/>
      <c r="N694" s="8"/>
      <c r="O694" s="8"/>
      <c r="P694" s="8"/>
      <c r="Q694" s="8"/>
      <c r="R694" s="13"/>
    </row>
    <row r="695" spans="1:18" ht="14" customHeight="1">
      <c r="A695" s="7"/>
      <c r="B695" s="8"/>
      <c r="C695" s="8"/>
      <c r="D695" s="8"/>
      <c r="E695" s="9"/>
      <c r="F695" s="10"/>
      <c r="G695" s="11"/>
      <c r="H695" s="12"/>
      <c r="I695" s="8"/>
      <c r="J695" s="8"/>
      <c r="K695" s="8"/>
      <c r="L695" s="8"/>
      <c r="M695" s="8"/>
      <c r="N695" s="8"/>
      <c r="O695" s="8"/>
      <c r="P695" s="8"/>
      <c r="Q695" s="8"/>
      <c r="R695" s="13"/>
    </row>
    <row r="696" spans="1:18" ht="14" customHeight="1">
      <c r="A696" s="7"/>
      <c r="B696" s="8"/>
      <c r="C696" s="8"/>
      <c r="D696" s="8"/>
      <c r="E696" s="9"/>
      <c r="F696" s="10"/>
      <c r="G696" s="11"/>
      <c r="H696" s="12"/>
      <c r="I696" s="8"/>
      <c r="J696" s="8"/>
      <c r="K696" s="8"/>
      <c r="L696" s="8"/>
      <c r="M696" s="8"/>
      <c r="N696" s="8"/>
      <c r="O696" s="8"/>
      <c r="P696" s="8"/>
      <c r="Q696" s="8"/>
      <c r="R696" s="13"/>
    </row>
    <row r="697" spans="1:18" ht="14" customHeight="1">
      <c r="A697" s="7"/>
      <c r="B697" s="8"/>
      <c r="C697" s="8"/>
      <c r="D697" s="8"/>
      <c r="E697" s="9"/>
      <c r="F697" s="10"/>
      <c r="G697" s="11"/>
      <c r="H697" s="12"/>
      <c r="I697" s="8"/>
      <c r="J697" s="8"/>
      <c r="K697" s="8"/>
      <c r="L697" s="8"/>
      <c r="M697" s="8"/>
      <c r="N697" s="8"/>
      <c r="O697" s="8"/>
      <c r="P697" s="8"/>
      <c r="Q697" s="8"/>
      <c r="R697" s="13"/>
    </row>
    <row r="698" spans="1:18" ht="14" customHeight="1">
      <c r="A698" s="7"/>
      <c r="B698" s="8"/>
      <c r="C698" s="8"/>
      <c r="D698" s="8"/>
      <c r="E698" s="9"/>
      <c r="F698" s="10"/>
      <c r="G698" s="11"/>
      <c r="H698" s="12"/>
      <c r="I698" s="8"/>
      <c r="J698" s="8"/>
      <c r="K698" s="8"/>
      <c r="L698" s="8"/>
      <c r="M698" s="8"/>
      <c r="N698" s="8"/>
      <c r="O698" s="8"/>
      <c r="P698" s="8"/>
      <c r="Q698" s="8"/>
      <c r="R698" s="13"/>
    </row>
    <row r="699" spans="1:18" ht="14" customHeight="1">
      <c r="A699" s="7"/>
      <c r="B699" s="8"/>
      <c r="C699" s="8"/>
      <c r="D699" s="8"/>
      <c r="E699" s="9"/>
      <c r="F699" s="10"/>
      <c r="G699" s="11"/>
      <c r="H699" s="12"/>
      <c r="I699" s="8"/>
      <c r="J699" s="8"/>
      <c r="K699" s="8"/>
      <c r="L699" s="8"/>
      <c r="M699" s="8"/>
      <c r="N699" s="8"/>
      <c r="O699" s="8"/>
      <c r="P699" s="8"/>
      <c r="Q699" s="8"/>
      <c r="R699" s="13"/>
    </row>
    <row r="700" spans="1:18" ht="14" customHeight="1">
      <c r="A700" s="7"/>
      <c r="B700" s="8"/>
      <c r="C700" s="8"/>
      <c r="D700" s="8"/>
      <c r="E700" s="9"/>
      <c r="F700" s="10"/>
      <c r="G700" s="11"/>
      <c r="H700" s="12"/>
      <c r="I700" s="8"/>
      <c r="J700" s="8"/>
      <c r="K700" s="8"/>
      <c r="L700" s="8"/>
      <c r="M700" s="8"/>
      <c r="N700" s="8"/>
      <c r="O700" s="8"/>
      <c r="P700" s="8"/>
      <c r="Q700" s="8"/>
      <c r="R700" s="13"/>
    </row>
    <row r="701" spans="1:18" ht="14" customHeight="1">
      <c r="A701" s="7"/>
      <c r="B701" s="8"/>
      <c r="C701" s="8"/>
      <c r="D701" s="8"/>
      <c r="E701" s="9"/>
      <c r="F701" s="10"/>
      <c r="G701" s="11"/>
      <c r="H701" s="12"/>
      <c r="I701" s="8"/>
      <c r="J701" s="8"/>
      <c r="K701" s="8"/>
      <c r="L701" s="8"/>
      <c r="M701" s="8"/>
      <c r="N701" s="8"/>
      <c r="O701" s="8"/>
      <c r="P701" s="8"/>
      <c r="Q701" s="8"/>
      <c r="R701" s="13"/>
    </row>
    <row r="702" spans="1:18" ht="14" customHeight="1">
      <c r="A702" s="7"/>
      <c r="B702" s="8"/>
      <c r="C702" s="8"/>
      <c r="D702" s="8"/>
      <c r="E702" s="9"/>
      <c r="F702" s="10"/>
      <c r="G702" s="11"/>
      <c r="H702" s="12"/>
      <c r="I702" s="8"/>
      <c r="J702" s="8"/>
      <c r="K702" s="8"/>
      <c r="L702" s="8"/>
      <c r="M702" s="8"/>
      <c r="N702" s="8"/>
      <c r="O702" s="8"/>
      <c r="P702" s="8"/>
      <c r="Q702" s="8"/>
      <c r="R702" s="13"/>
    </row>
    <row r="703" spans="1:18" ht="14" customHeight="1">
      <c r="A703" s="7"/>
      <c r="B703" s="8"/>
      <c r="C703" s="8"/>
      <c r="D703" s="8"/>
      <c r="E703" s="9"/>
      <c r="F703" s="10"/>
      <c r="G703" s="11"/>
      <c r="H703" s="12"/>
      <c r="I703" s="8"/>
      <c r="J703" s="8"/>
      <c r="K703" s="8"/>
      <c r="L703" s="8"/>
      <c r="M703" s="8"/>
      <c r="N703" s="8"/>
      <c r="O703" s="8"/>
      <c r="P703" s="8"/>
      <c r="Q703" s="8"/>
      <c r="R703" s="13"/>
    </row>
    <row r="704" spans="1:18" ht="14" customHeight="1">
      <c r="A704" s="7"/>
      <c r="B704" s="8"/>
      <c r="C704" s="8"/>
      <c r="D704" s="8"/>
      <c r="E704" s="9"/>
      <c r="F704" s="10"/>
      <c r="G704" s="11"/>
      <c r="H704" s="12"/>
      <c r="I704" s="8"/>
      <c r="J704" s="8"/>
      <c r="K704" s="8"/>
      <c r="L704" s="8"/>
      <c r="M704" s="8"/>
      <c r="N704" s="8"/>
      <c r="O704" s="8"/>
      <c r="P704" s="8"/>
      <c r="Q704" s="8"/>
      <c r="R704" s="13"/>
    </row>
    <row r="705" spans="1:18" ht="14" customHeight="1">
      <c r="A705" s="7"/>
      <c r="B705" s="8"/>
      <c r="C705" s="8"/>
      <c r="D705" s="8"/>
      <c r="E705" s="9"/>
      <c r="F705" s="10"/>
      <c r="G705" s="11"/>
      <c r="H705" s="12"/>
      <c r="I705" s="8"/>
      <c r="J705" s="8"/>
      <c r="K705" s="8"/>
      <c r="L705" s="8"/>
      <c r="M705" s="8"/>
      <c r="N705" s="8"/>
      <c r="O705" s="8"/>
      <c r="P705" s="8"/>
      <c r="Q705" s="8"/>
      <c r="R705" s="13"/>
    </row>
    <row r="706" spans="1:18" ht="14" customHeight="1">
      <c r="A706" s="7"/>
      <c r="B706" s="8"/>
      <c r="C706" s="8"/>
      <c r="D706" s="8"/>
      <c r="E706" s="9"/>
      <c r="F706" s="10"/>
      <c r="G706" s="11"/>
      <c r="H706" s="12"/>
      <c r="I706" s="8"/>
      <c r="J706" s="8"/>
      <c r="K706" s="8"/>
      <c r="L706" s="8"/>
      <c r="M706" s="8"/>
      <c r="N706" s="8"/>
      <c r="O706" s="8"/>
      <c r="P706" s="8"/>
      <c r="Q706" s="8"/>
      <c r="R706" s="13"/>
    </row>
    <row r="707" spans="1:18" ht="14" customHeight="1">
      <c r="A707" s="7"/>
      <c r="B707" s="8"/>
      <c r="C707" s="8"/>
      <c r="D707" s="8"/>
      <c r="E707" s="9"/>
      <c r="F707" s="10"/>
      <c r="G707" s="11"/>
      <c r="H707" s="12"/>
      <c r="I707" s="8"/>
      <c r="J707" s="8"/>
      <c r="K707" s="8"/>
      <c r="L707" s="8"/>
      <c r="M707" s="8"/>
      <c r="N707" s="8"/>
      <c r="O707" s="8"/>
      <c r="P707" s="8"/>
      <c r="Q707" s="8"/>
      <c r="R707" s="13"/>
    </row>
    <row r="708" spans="1:18" ht="14" customHeight="1">
      <c r="A708" s="7"/>
      <c r="B708" s="8"/>
      <c r="C708" s="8"/>
      <c r="D708" s="8"/>
      <c r="E708" s="9"/>
      <c r="F708" s="10"/>
      <c r="G708" s="11"/>
      <c r="H708" s="12"/>
      <c r="I708" s="8"/>
      <c r="J708" s="8"/>
      <c r="K708" s="8"/>
      <c r="L708" s="8"/>
      <c r="M708" s="8"/>
      <c r="N708" s="8"/>
      <c r="O708" s="8"/>
      <c r="P708" s="8"/>
      <c r="Q708" s="8"/>
      <c r="R708" s="13"/>
    </row>
    <row r="709" spans="1:18" ht="14" customHeight="1">
      <c r="A709" s="7"/>
      <c r="B709" s="8"/>
      <c r="C709" s="8"/>
      <c r="D709" s="8"/>
      <c r="E709" s="9"/>
      <c r="F709" s="10"/>
      <c r="G709" s="11"/>
      <c r="H709" s="12"/>
      <c r="I709" s="8"/>
      <c r="J709" s="8"/>
      <c r="K709" s="8"/>
      <c r="L709" s="8"/>
      <c r="M709" s="8"/>
      <c r="N709" s="8"/>
      <c r="O709" s="8"/>
      <c r="P709" s="8"/>
      <c r="Q709" s="8"/>
      <c r="R709" s="13"/>
    </row>
    <row r="710" spans="1:18" ht="14" customHeight="1">
      <c r="A710" s="7"/>
      <c r="B710" s="8"/>
      <c r="C710" s="8"/>
      <c r="D710" s="8"/>
      <c r="E710" s="9"/>
      <c r="F710" s="10"/>
      <c r="G710" s="11"/>
      <c r="H710" s="12"/>
      <c r="I710" s="8"/>
      <c r="J710" s="8"/>
      <c r="K710" s="8"/>
      <c r="L710" s="8"/>
      <c r="M710" s="8"/>
      <c r="N710" s="8"/>
      <c r="O710" s="8"/>
      <c r="P710" s="8"/>
      <c r="Q710" s="8"/>
      <c r="R710" s="13"/>
    </row>
    <row r="711" spans="1:18" ht="14" customHeight="1">
      <c r="A711" s="7"/>
      <c r="B711" s="8"/>
      <c r="C711" s="8"/>
      <c r="D711" s="8"/>
      <c r="E711" s="9"/>
      <c r="F711" s="10"/>
      <c r="G711" s="11"/>
      <c r="H711" s="12"/>
      <c r="I711" s="8"/>
      <c r="J711" s="8"/>
      <c r="K711" s="8"/>
      <c r="L711" s="8"/>
      <c r="M711" s="8"/>
      <c r="N711" s="8"/>
      <c r="O711" s="8"/>
      <c r="P711" s="8"/>
      <c r="Q711" s="8"/>
      <c r="R711" s="13"/>
    </row>
    <row r="712" spans="1:18" ht="14" customHeight="1">
      <c r="A712" s="7"/>
      <c r="B712" s="8"/>
      <c r="C712" s="8"/>
      <c r="D712" s="8"/>
      <c r="E712" s="9"/>
      <c r="F712" s="10"/>
      <c r="G712" s="11"/>
      <c r="H712" s="12"/>
      <c r="I712" s="8"/>
      <c r="J712" s="8"/>
      <c r="K712" s="8"/>
      <c r="L712" s="8"/>
      <c r="M712" s="8"/>
      <c r="N712" s="8"/>
      <c r="O712" s="8"/>
      <c r="P712" s="8"/>
      <c r="Q712" s="8"/>
      <c r="R712" s="13"/>
    </row>
    <row r="713" spans="1:18" ht="14" customHeight="1">
      <c r="A713" s="7"/>
      <c r="B713" s="8"/>
      <c r="C713" s="8"/>
      <c r="D713" s="8"/>
      <c r="E713" s="9"/>
      <c r="F713" s="10"/>
      <c r="G713" s="11"/>
      <c r="H713" s="12"/>
      <c r="I713" s="8"/>
      <c r="J713" s="8"/>
      <c r="K713" s="8"/>
      <c r="L713" s="8"/>
      <c r="M713" s="8"/>
      <c r="N713" s="8"/>
      <c r="O713" s="8"/>
      <c r="P713" s="8"/>
      <c r="Q713" s="8"/>
      <c r="R713" s="13"/>
    </row>
    <row r="714" spans="1:18" ht="14" customHeight="1">
      <c r="A714" s="7"/>
      <c r="B714" s="8"/>
      <c r="C714" s="8"/>
      <c r="D714" s="8"/>
      <c r="E714" s="9"/>
      <c r="F714" s="10"/>
      <c r="G714" s="11"/>
      <c r="H714" s="12"/>
      <c r="I714" s="8"/>
      <c r="J714" s="8"/>
      <c r="K714" s="8"/>
      <c r="L714" s="8"/>
      <c r="M714" s="8"/>
      <c r="N714" s="8"/>
      <c r="O714" s="8"/>
      <c r="P714" s="8"/>
      <c r="Q714" s="8"/>
      <c r="R714" s="13"/>
    </row>
    <row r="715" spans="1:18" ht="14" customHeight="1">
      <c r="A715" s="7"/>
      <c r="B715" s="8"/>
      <c r="C715" s="8"/>
      <c r="D715" s="8"/>
      <c r="E715" s="9"/>
      <c r="F715" s="10"/>
      <c r="G715" s="11"/>
      <c r="H715" s="12"/>
      <c r="I715" s="8"/>
      <c r="J715" s="8"/>
      <c r="K715" s="8"/>
      <c r="L715" s="8"/>
      <c r="M715" s="8"/>
      <c r="N715" s="8"/>
      <c r="O715" s="8"/>
      <c r="P715" s="8"/>
      <c r="Q715" s="8"/>
      <c r="R715" s="13"/>
    </row>
    <row r="716" spans="1:18" ht="14" customHeight="1">
      <c r="A716" s="7"/>
      <c r="B716" s="8"/>
      <c r="C716" s="8"/>
      <c r="D716" s="8"/>
      <c r="E716" s="9"/>
      <c r="F716" s="10"/>
      <c r="G716" s="11"/>
      <c r="H716" s="12"/>
      <c r="I716" s="8"/>
      <c r="J716" s="8"/>
      <c r="K716" s="8"/>
      <c r="L716" s="8"/>
      <c r="M716" s="8"/>
      <c r="N716" s="8"/>
      <c r="O716" s="8"/>
      <c r="P716" s="8"/>
      <c r="Q716" s="8"/>
      <c r="R716" s="13"/>
    </row>
    <row r="717" spans="1:18" ht="14" customHeight="1">
      <c r="A717" s="7"/>
      <c r="B717" s="8"/>
      <c r="C717" s="8"/>
      <c r="D717" s="8"/>
      <c r="E717" s="9"/>
      <c r="F717" s="10"/>
      <c r="G717" s="11"/>
      <c r="H717" s="12"/>
      <c r="I717" s="8"/>
      <c r="J717" s="8"/>
      <c r="K717" s="8"/>
      <c r="L717" s="8"/>
      <c r="M717" s="8"/>
      <c r="N717" s="8"/>
      <c r="O717" s="8"/>
      <c r="P717" s="8"/>
      <c r="Q717" s="8"/>
      <c r="R717" s="13"/>
    </row>
    <row r="718" spans="1:18" ht="14" customHeight="1">
      <c r="A718" s="7"/>
      <c r="B718" s="8"/>
      <c r="C718" s="8"/>
      <c r="D718" s="8"/>
      <c r="E718" s="9"/>
      <c r="F718" s="10"/>
      <c r="G718" s="11"/>
      <c r="H718" s="12"/>
      <c r="I718" s="8"/>
      <c r="J718" s="8"/>
      <c r="K718" s="8"/>
      <c r="L718" s="8"/>
      <c r="M718" s="8"/>
      <c r="N718" s="8"/>
      <c r="O718" s="8"/>
      <c r="P718" s="8"/>
      <c r="Q718" s="8"/>
      <c r="R718" s="13"/>
    </row>
    <row r="719" spans="1:18" ht="14" customHeight="1">
      <c r="A719" s="7"/>
      <c r="B719" s="8"/>
      <c r="C719" s="8"/>
      <c r="D719" s="8"/>
      <c r="E719" s="9"/>
      <c r="F719" s="10"/>
      <c r="G719" s="11"/>
      <c r="H719" s="12"/>
      <c r="I719" s="8"/>
      <c r="J719" s="8"/>
      <c r="K719" s="8"/>
      <c r="L719" s="8"/>
      <c r="M719" s="8"/>
      <c r="N719" s="8"/>
      <c r="O719" s="8"/>
      <c r="P719" s="8"/>
      <c r="Q719" s="8"/>
      <c r="R719" s="13"/>
    </row>
    <row r="720" spans="1:18" ht="14" customHeight="1">
      <c r="A720" s="7"/>
      <c r="B720" s="8"/>
      <c r="C720" s="8"/>
      <c r="D720" s="8"/>
      <c r="E720" s="9"/>
      <c r="F720" s="10"/>
      <c r="G720" s="11"/>
      <c r="H720" s="12"/>
      <c r="I720" s="8"/>
      <c r="J720" s="8"/>
      <c r="K720" s="8"/>
      <c r="L720" s="8"/>
      <c r="M720" s="8"/>
      <c r="N720" s="8"/>
      <c r="O720" s="8"/>
      <c r="P720" s="8"/>
      <c r="Q720" s="8"/>
      <c r="R720" s="13"/>
    </row>
    <row r="721" spans="1:18" ht="14" customHeight="1">
      <c r="A721" s="7"/>
      <c r="B721" s="8"/>
      <c r="C721" s="8"/>
      <c r="D721" s="8"/>
      <c r="E721" s="9"/>
      <c r="F721" s="10"/>
      <c r="G721" s="11"/>
      <c r="H721" s="12"/>
      <c r="I721" s="8"/>
      <c r="J721" s="8"/>
      <c r="K721" s="8"/>
      <c r="L721" s="8"/>
      <c r="M721" s="8"/>
      <c r="N721" s="8"/>
      <c r="O721" s="8"/>
      <c r="P721" s="8"/>
      <c r="Q721" s="8"/>
      <c r="R721" s="13"/>
    </row>
    <row r="722" spans="1:18" ht="14" customHeight="1">
      <c r="A722" s="7"/>
      <c r="B722" s="8"/>
      <c r="C722" s="8"/>
      <c r="D722" s="8"/>
      <c r="E722" s="9"/>
      <c r="F722" s="10"/>
      <c r="G722" s="11"/>
      <c r="H722" s="12"/>
      <c r="I722" s="8"/>
      <c r="J722" s="8"/>
      <c r="K722" s="8"/>
      <c r="L722" s="8"/>
      <c r="M722" s="8"/>
      <c r="N722" s="8"/>
      <c r="O722" s="8"/>
      <c r="P722" s="8"/>
      <c r="Q722" s="8"/>
      <c r="R722" s="13"/>
    </row>
    <row r="723" spans="1:18" ht="14" customHeight="1">
      <c r="A723" s="7"/>
      <c r="B723" s="8"/>
      <c r="C723" s="8"/>
      <c r="D723" s="8"/>
      <c r="E723" s="9"/>
      <c r="F723" s="10"/>
      <c r="G723" s="11"/>
      <c r="H723" s="12"/>
      <c r="I723" s="8"/>
      <c r="J723" s="8"/>
      <c r="K723" s="8"/>
      <c r="L723" s="8"/>
      <c r="M723" s="8"/>
      <c r="N723" s="8"/>
      <c r="O723" s="8"/>
      <c r="P723" s="8"/>
      <c r="Q723" s="8"/>
      <c r="R723" s="13"/>
    </row>
    <row r="724" spans="1:18" ht="14" customHeight="1">
      <c r="A724" s="7"/>
      <c r="B724" s="8"/>
      <c r="C724" s="8"/>
      <c r="D724" s="8"/>
      <c r="E724" s="9"/>
      <c r="F724" s="10"/>
      <c r="G724" s="11"/>
      <c r="H724" s="12"/>
      <c r="I724" s="8"/>
      <c r="J724" s="8"/>
      <c r="K724" s="8"/>
      <c r="L724" s="8"/>
      <c r="M724" s="8"/>
      <c r="N724" s="8"/>
      <c r="O724" s="8"/>
      <c r="P724" s="8"/>
      <c r="Q724" s="8"/>
      <c r="R724" s="13"/>
    </row>
    <row r="725" spans="1:18" ht="14" customHeight="1">
      <c r="A725" s="7"/>
      <c r="B725" s="8"/>
      <c r="C725" s="8"/>
      <c r="D725" s="8"/>
      <c r="E725" s="9"/>
      <c r="F725" s="10"/>
      <c r="G725" s="11"/>
      <c r="H725" s="12"/>
      <c r="I725" s="8"/>
      <c r="J725" s="8"/>
      <c r="K725" s="8"/>
      <c r="L725" s="8"/>
      <c r="M725" s="8"/>
      <c r="N725" s="8"/>
      <c r="O725" s="8"/>
      <c r="P725" s="8"/>
      <c r="Q725" s="8"/>
      <c r="R725" s="13"/>
    </row>
    <row r="726" spans="1:18" ht="14" customHeight="1">
      <c r="A726" s="7"/>
      <c r="B726" s="8"/>
      <c r="C726" s="8"/>
      <c r="D726" s="8"/>
      <c r="E726" s="9"/>
      <c r="F726" s="10"/>
      <c r="G726" s="11"/>
      <c r="H726" s="12"/>
      <c r="I726" s="8"/>
      <c r="J726" s="8"/>
      <c r="K726" s="8"/>
      <c r="L726" s="8"/>
      <c r="M726" s="8"/>
      <c r="N726" s="8"/>
      <c r="O726" s="8"/>
      <c r="P726" s="8"/>
      <c r="Q726" s="8"/>
      <c r="R726" s="13"/>
    </row>
    <row r="727" spans="1:18" ht="14" customHeight="1">
      <c r="A727" s="7"/>
      <c r="B727" s="8"/>
      <c r="C727" s="8"/>
      <c r="D727" s="8"/>
      <c r="E727" s="9"/>
      <c r="F727" s="10"/>
      <c r="G727" s="11"/>
      <c r="H727" s="12"/>
      <c r="I727" s="8"/>
      <c r="J727" s="8"/>
      <c r="K727" s="8"/>
      <c r="L727" s="8"/>
      <c r="M727" s="8"/>
      <c r="N727" s="8"/>
      <c r="O727" s="8"/>
      <c r="P727" s="8"/>
      <c r="Q727" s="8"/>
      <c r="R727" s="13"/>
    </row>
    <row r="728" spans="1:18" ht="14" customHeight="1">
      <c r="A728" s="7"/>
      <c r="B728" s="8"/>
      <c r="C728" s="8"/>
      <c r="D728" s="8"/>
      <c r="E728" s="9"/>
      <c r="F728" s="10"/>
      <c r="G728" s="11"/>
      <c r="H728" s="12"/>
      <c r="I728" s="8"/>
      <c r="J728" s="8"/>
      <c r="K728" s="8"/>
      <c r="L728" s="8"/>
      <c r="M728" s="8"/>
      <c r="N728" s="8"/>
      <c r="O728" s="8"/>
      <c r="P728" s="8"/>
      <c r="Q728" s="8"/>
      <c r="R728" s="13"/>
    </row>
    <row r="729" spans="1:18" ht="14" customHeight="1">
      <c r="A729" s="7"/>
      <c r="B729" s="8"/>
      <c r="C729" s="8"/>
      <c r="D729" s="8"/>
      <c r="E729" s="9"/>
      <c r="F729" s="10"/>
      <c r="G729" s="11"/>
      <c r="H729" s="12"/>
      <c r="I729" s="8"/>
      <c r="J729" s="8"/>
      <c r="K729" s="8"/>
      <c r="L729" s="8"/>
      <c r="M729" s="8"/>
      <c r="N729" s="8"/>
      <c r="O729" s="8"/>
      <c r="P729" s="8"/>
      <c r="Q729" s="8"/>
      <c r="R729" s="13"/>
    </row>
    <row r="730" spans="1:18" ht="14" customHeight="1">
      <c r="A730" s="7"/>
      <c r="B730" s="8"/>
      <c r="C730" s="8"/>
      <c r="D730" s="8"/>
      <c r="E730" s="9"/>
      <c r="F730" s="10"/>
      <c r="G730" s="11"/>
      <c r="H730" s="12"/>
      <c r="I730" s="8"/>
      <c r="J730" s="8"/>
      <c r="K730" s="8"/>
      <c r="L730" s="8"/>
      <c r="M730" s="8"/>
      <c r="N730" s="8"/>
      <c r="O730" s="8"/>
      <c r="P730" s="8"/>
      <c r="Q730" s="8"/>
      <c r="R730" s="13"/>
    </row>
    <row r="731" spans="1:18" ht="14" customHeight="1">
      <c r="A731" s="7"/>
      <c r="B731" s="8"/>
      <c r="C731" s="8"/>
      <c r="D731" s="8"/>
      <c r="E731" s="9"/>
      <c r="F731" s="10"/>
      <c r="G731" s="11"/>
      <c r="H731" s="12"/>
      <c r="I731" s="8"/>
      <c r="J731" s="8"/>
      <c r="K731" s="8"/>
      <c r="L731" s="8"/>
      <c r="M731" s="8"/>
      <c r="N731" s="8"/>
      <c r="O731" s="8"/>
      <c r="P731" s="8"/>
      <c r="Q731" s="8"/>
      <c r="R731" s="13"/>
    </row>
    <row r="732" spans="1:18" ht="14" customHeight="1">
      <c r="A732" s="7"/>
      <c r="B732" s="8"/>
      <c r="C732" s="8"/>
      <c r="D732" s="8"/>
      <c r="E732" s="9"/>
      <c r="F732" s="10"/>
      <c r="G732" s="11"/>
      <c r="H732" s="12"/>
      <c r="I732" s="8"/>
      <c r="J732" s="8"/>
      <c r="K732" s="8"/>
      <c r="L732" s="8"/>
      <c r="M732" s="8"/>
      <c r="N732" s="8"/>
      <c r="O732" s="8"/>
      <c r="P732" s="8"/>
      <c r="Q732" s="8"/>
      <c r="R732" s="13"/>
    </row>
    <row r="733" spans="1:18" ht="14" customHeight="1">
      <c r="A733" s="7"/>
      <c r="B733" s="8"/>
      <c r="C733" s="8"/>
      <c r="D733" s="8"/>
      <c r="E733" s="9"/>
      <c r="F733" s="10"/>
      <c r="G733" s="11"/>
      <c r="H733" s="12"/>
      <c r="I733" s="8"/>
      <c r="J733" s="8"/>
      <c r="K733" s="8"/>
      <c r="L733" s="8"/>
      <c r="M733" s="8"/>
      <c r="N733" s="8"/>
      <c r="O733" s="8"/>
      <c r="P733" s="8"/>
      <c r="Q733" s="8"/>
      <c r="R733" s="13"/>
    </row>
    <row r="734" spans="1:18" ht="14" customHeight="1">
      <c r="A734" s="7"/>
      <c r="B734" s="8"/>
      <c r="C734" s="8"/>
      <c r="D734" s="8"/>
      <c r="E734" s="9"/>
      <c r="F734" s="10"/>
      <c r="G734" s="11"/>
      <c r="H734" s="12"/>
      <c r="I734" s="8"/>
      <c r="J734" s="8"/>
      <c r="K734" s="8"/>
      <c r="L734" s="8"/>
      <c r="M734" s="8"/>
      <c r="N734" s="8"/>
      <c r="O734" s="8"/>
      <c r="P734" s="8"/>
      <c r="Q734" s="8"/>
      <c r="R734" s="13"/>
    </row>
    <row r="735" spans="1:18" ht="14" customHeight="1">
      <c r="A735" s="7"/>
      <c r="B735" s="8"/>
      <c r="C735" s="8"/>
      <c r="D735" s="8"/>
      <c r="E735" s="9"/>
      <c r="F735" s="10"/>
      <c r="G735" s="11"/>
      <c r="H735" s="12"/>
      <c r="I735" s="8"/>
      <c r="J735" s="8"/>
      <c r="K735" s="8"/>
      <c r="L735" s="8"/>
      <c r="M735" s="8"/>
      <c r="N735" s="8"/>
      <c r="O735" s="8"/>
      <c r="P735" s="8"/>
      <c r="Q735" s="8"/>
      <c r="R735" s="13"/>
    </row>
    <row r="736" spans="1:18" ht="14" customHeight="1">
      <c r="A736" s="7"/>
      <c r="B736" s="8"/>
      <c r="C736" s="8"/>
      <c r="D736" s="8"/>
      <c r="E736" s="9"/>
      <c r="F736" s="10"/>
      <c r="G736" s="11"/>
      <c r="H736" s="12"/>
      <c r="I736" s="8"/>
      <c r="J736" s="8"/>
      <c r="K736" s="8"/>
      <c r="L736" s="8"/>
      <c r="M736" s="8"/>
      <c r="N736" s="8"/>
      <c r="O736" s="8"/>
      <c r="P736" s="8"/>
      <c r="Q736" s="8"/>
      <c r="R736" s="13"/>
    </row>
    <row r="737" spans="1:18" ht="14" customHeight="1">
      <c r="A737" s="7"/>
      <c r="B737" s="8"/>
      <c r="C737" s="8"/>
      <c r="D737" s="8"/>
      <c r="E737" s="9"/>
      <c r="F737" s="10"/>
      <c r="G737" s="11"/>
      <c r="H737" s="12"/>
      <c r="I737" s="8"/>
      <c r="J737" s="8"/>
      <c r="K737" s="8"/>
      <c r="L737" s="8"/>
      <c r="M737" s="8"/>
      <c r="N737" s="8"/>
      <c r="O737" s="8"/>
      <c r="P737" s="8"/>
      <c r="Q737" s="8"/>
      <c r="R737" s="13"/>
    </row>
    <row r="738" spans="1:18" ht="14" customHeight="1">
      <c r="A738" s="7"/>
      <c r="B738" s="8"/>
      <c r="C738" s="8"/>
      <c r="D738" s="8"/>
      <c r="E738" s="9"/>
      <c r="F738" s="10"/>
      <c r="G738" s="11"/>
      <c r="H738" s="12"/>
      <c r="I738" s="8"/>
      <c r="J738" s="8"/>
      <c r="K738" s="8"/>
      <c r="L738" s="8"/>
      <c r="M738" s="8"/>
      <c r="N738" s="8"/>
      <c r="O738" s="8"/>
      <c r="P738" s="8"/>
      <c r="Q738" s="8"/>
      <c r="R738" s="13"/>
    </row>
    <row r="739" spans="1:18" ht="14" customHeight="1">
      <c r="A739" s="7"/>
      <c r="B739" s="8"/>
      <c r="C739" s="8"/>
      <c r="D739" s="8"/>
      <c r="E739" s="9"/>
      <c r="F739" s="10"/>
      <c r="G739" s="11"/>
      <c r="H739" s="12"/>
      <c r="I739" s="8"/>
      <c r="J739" s="8"/>
      <c r="K739" s="8"/>
      <c r="L739" s="8"/>
      <c r="M739" s="8"/>
      <c r="N739" s="8"/>
      <c r="O739" s="8"/>
      <c r="P739" s="8"/>
      <c r="Q739" s="8"/>
      <c r="R739" s="13"/>
    </row>
    <row r="740" spans="1:18" ht="14" customHeight="1">
      <c r="A740" s="7"/>
      <c r="B740" s="8"/>
      <c r="C740" s="8"/>
      <c r="D740" s="8"/>
      <c r="E740" s="9"/>
      <c r="F740" s="10"/>
      <c r="G740" s="11"/>
      <c r="H740" s="12"/>
      <c r="I740" s="8"/>
      <c r="J740" s="8"/>
      <c r="K740" s="8"/>
      <c r="L740" s="8"/>
      <c r="M740" s="8"/>
      <c r="N740" s="8"/>
      <c r="O740" s="8"/>
      <c r="P740" s="8"/>
      <c r="Q740" s="8"/>
      <c r="R740" s="13"/>
    </row>
    <row r="741" spans="1:18" ht="14" customHeight="1">
      <c r="A741" s="200"/>
      <c r="B741" s="201"/>
      <c r="C741" s="201"/>
      <c r="D741" s="201"/>
      <c r="E741" s="202"/>
      <c r="F741" s="203"/>
      <c r="G741" s="204"/>
      <c r="H741" s="205"/>
      <c r="I741" s="201"/>
      <c r="J741" s="201"/>
      <c r="K741" s="201"/>
      <c r="L741" s="201"/>
      <c r="M741" s="201"/>
      <c r="N741" s="201"/>
      <c r="O741" s="201"/>
      <c r="P741" s="201"/>
      <c r="Q741" s="201"/>
      <c r="R741" s="206"/>
    </row>
  </sheetData>
  <mergeCells count="158">
    <mergeCell ref="G459:H459"/>
    <mergeCell ref="G465:H465"/>
    <mergeCell ref="G471:H471"/>
    <mergeCell ref="C477:F477"/>
    <mergeCell ref="G477:H477"/>
    <mergeCell ref="C480:D480"/>
    <mergeCell ref="G295:H295"/>
    <mergeCell ref="G311:H311"/>
    <mergeCell ref="G319:H319"/>
    <mergeCell ref="G342:H342"/>
    <mergeCell ref="G365:H365"/>
    <mergeCell ref="G374:H374"/>
    <mergeCell ref="G392:H392"/>
    <mergeCell ref="G429:H429"/>
    <mergeCell ref="G435:H435"/>
    <mergeCell ref="C317:D317"/>
    <mergeCell ref="C319:F319"/>
    <mergeCell ref="C340:D340"/>
    <mergeCell ref="C342:F342"/>
    <mergeCell ref="C363:D363"/>
    <mergeCell ref="C365:F365"/>
    <mergeCell ref="C372:D372"/>
    <mergeCell ref="C427:D427"/>
    <mergeCell ref="C429:F429"/>
    <mergeCell ref="G99:H99"/>
    <mergeCell ref="G153:H153"/>
    <mergeCell ref="G180:H180"/>
    <mergeCell ref="G195:H195"/>
    <mergeCell ref="G208:H208"/>
    <mergeCell ref="G224:H224"/>
    <mergeCell ref="G238:H238"/>
    <mergeCell ref="G245:H245"/>
    <mergeCell ref="G270:H270"/>
    <mergeCell ref="E9:E10"/>
    <mergeCell ref="C43:F43"/>
    <mergeCell ref="C27:D27"/>
    <mergeCell ref="C29:F29"/>
    <mergeCell ref="C70:D70"/>
    <mergeCell ref="C72:F72"/>
    <mergeCell ref="G9:G10"/>
    <mergeCell ref="A1:H1"/>
    <mergeCell ref="B6:D6"/>
    <mergeCell ref="C41:D41"/>
    <mergeCell ref="C10:D10"/>
    <mergeCell ref="B12:D12"/>
    <mergeCell ref="C22:D22"/>
    <mergeCell ref="C24:F24"/>
    <mergeCell ref="E6:H6"/>
    <mergeCell ref="C9:D9"/>
    <mergeCell ref="C14:F14"/>
    <mergeCell ref="G14:H14"/>
    <mergeCell ref="G29:H29"/>
    <mergeCell ref="G24:H24"/>
    <mergeCell ref="G43:H43"/>
    <mergeCell ref="G72:H72"/>
    <mergeCell ref="B5:H5"/>
    <mergeCell ref="C178:D178"/>
    <mergeCell ref="C180:F180"/>
    <mergeCell ref="C193:D193"/>
    <mergeCell ref="C195:F195"/>
    <mergeCell ref="C206:D206"/>
    <mergeCell ref="C208:F208"/>
    <mergeCell ref="C87:D87"/>
    <mergeCell ref="C89:F89"/>
    <mergeCell ref="C97:D97"/>
    <mergeCell ref="C99:F99"/>
    <mergeCell ref="C151:D151"/>
    <mergeCell ref="C153:F153"/>
    <mergeCell ref="C433:D433"/>
    <mergeCell ref="C270:F270"/>
    <mergeCell ref="C293:D293"/>
    <mergeCell ref="C295:F295"/>
    <mergeCell ref="C309:D309"/>
    <mergeCell ref="C311:F311"/>
    <mergeCell ref="C222:D222"/>
    <mergeCell ref="C224:F224"/>
    <mergeCell ref="C236:D236"/>
    <mergeCell ref="C238:F238"/>
    <mergeCell ref="C243:D243"/>
    <mergeCell ref="C245:F245"/>
    <mergeCell ref="C268:D268"/>
    <mergeCell ref="G89:H89"/>
    <mergeCell ref="C494:F494"/>
    <mergeCell ref="E495:E501"/>
    <mergeCell ref="G495:G501"/>
    <mergeCell ref="C503:F503"/>
    <mergeCell ref="E504:E507"/>
    <mergeCell ref="G504:G507"/>
    <mergeCell ref="C507:D507"/>
    <mergeCell ref="C471:F471"/>
    <mergeCell ref="C475:D475"/>
    <mergeCell ref="B486:D486"/>
    <mergeCell ref="C488:F488"/>
    <mergeCell ref="E489:E492"/>
    <mergeCell ref="G489:G492"/>
    <mergeCell ref="C492:D492"/>
    <mergeCell ref="C435:F435"/>
    <mergeCell ref="C457:D457"/>
    <mergeCell ref="C459:F459"/>
    <mergeCell ref="C463:D463"/>
    <mergeCell ref="C465:F465"/>
    <mergeCell ref="C469:D469"/>
    <mergeCell ref="C374:F374"/>
    <mergeCell ref="C390:D390"/>
    <mergeCell ref="C392:F392"/>
    <mergeCell ref="C528:F528"/>
    <mergeCell ref="E529:E533"/>
    <mergeCell ref="G529:G533"/>
    <mergeCell ref="C533:D533"/>
    <mergeCell ref="C536:F536"/>
    <mergeCell ref="E537:E538"/>
    <mergeCell ref="G537:G538"/>
    <mergeCell ref="C538:D538"/>
    <mergeCell ref="C509:F509"/>
    <mergeCell ref="E510:E518"/>
    <mergeCell ref="G510:G518"/>
    <mergeCell ref="C518:D518"/>
    <mergeCell ref="C520:F520"/>
    <mergeCell ref="E521:E526"/>
    <mergeCell ref="G521:G526"/>
    <mergeCell ref="C526:D526"/>
    <mergeCell ref="E562:E566"/>
    <mergeCell ref="G562:G566"/>
    <mergeCell ref="C566:D566"/>
    <mergeCell ref="C540:F540"/>
    <mergeCell ref="E541:E545"/>
    <mergeCell ref="E558:E559"/>
    <mergeCell ref="G558:G559"/>
    <mergeCell ref="C559:D559"/>
    <mergeCell ref="G548:G555"/>
    <mergeCell ref="C555:D555"/>
    <mergeCell ref="G541:G545"/>
    <mergeCell ref="C545:D545"/>
    <mergeCell ref="C547:F547"/>
    <mergeCell ref="B612:H612"/>
    <mergeCell ref="B615:D615"/>
    <mergeCell ref="C472:C473"/>
    <mergeCell ref="E569:E572"/>
    <mergeCell ref="G569:G572"/>
    <mergeCell ref="C572:D572"/>
    <mergeCell ref="C574:F574"/>
    <mergeCell ref="C610:E610"/>
    <mergeCell ref="G615:H615"/>
    <mergeCell ref="E595:E604"/>
    <mergeCell ref="G595:G604"/>
    <mergeCell ref="E575:E584"/>
    <mergeCell ref="G575:G584"/>
    <mergeCell ref="C584:D584"/>
    <mergeCell ref="B593:D593"/>
    <mergeCell ref="B607:F607"/>
    <mergeCell ref="C586:F586"/>
    <mergeCell ref="E587:E588"/>
    <mergeCell ref="G587:G588"/>
    <mergeCell ref="C588:D588"/>
    <mergeCell ref="E548:E555"/>
    <mergeCell ref="C568:F568"/>
    <mergeCell ref="C557:F557"/>
    <mergeCell ref="C561:F561"/>
  </mergeCells>
  <phoneticPr fontId="113" type="noConversion"/>
  <conditionalFormatting sqref="F473">
    <cfRule type="cellIs" dxfId="0" priority="1" stopIfTrue="1" operator="greaterThan">
      <formula>7.5</formula>
    </cfRule>
  </conditionalFormatting>
  <printOptions horizontalCentered="1"/>
  <pageMargins left="0" right="0" top="0.36000000000000004" bottom="0.75000000000000011" header="0.51" footer="0.51"/>
  <pageSetup scale="63" fitToHeight="9" orientation="portrait"/>
  <headerFooter>
    <oddFooter>&amp;C&amp;"Calibri,Regular"&amp;11&amp;K000000Pagina &amp;P&amp;R&amp;"Calibri,Regular"&amp;11&amp;K000000SEZ. III.4</oddFooter>
  </headerFooter>
  <ignoredErrors>
    <ignoredError sqref="F483 H483" formula="1"/>
    <ignoredError sqref="E483:E484" evalError="1"/>
    <ignoredError sqref="G483:G484" evalError="1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90"/>
  <sheetViews>
    <sheetView showGridLines="0" workbookViewId="0">
      <selection activeCell="N18" sqref="N18"/>
    </sheetView>
  </sheetViews>
  <sheetFormatPr baseColWidth="10" defaultColWidth="8.6640625" defaultRowHeight="13" x14ac:dyDescent="0"/>
  <cols>
    <col min="1" max="1" width="2.33203125" style="232" customWidth="1"/>
    <col min="2" max="2" width="5.1640625" style="232" customWidth="1"/>
    <col min="3" max="3" width="23.83203125" style="232" customWidth="1"/>
    <col min="4" max="4" width="9" style="232" customWidth="1"/>
    <col min="5" max="5" width="10" style="232" customWidth="1"/>
    <col min="6" max="6" width="9.33203125" style="232" customWidth="1"/>
    <col min="7" max="7" width="5.1640625" style="232" customWidth="1"/>
    <col min="8" max="8" width="10.5" style="232" customWidth="1"/>
    <col min="9" max="9" width="4.6640625" style="232" customWidth="1"/>
    <col min="10" max="10" width="11.5" style="232" customWidth="1"/>
    <col min="11" max="11" width="4.1640625" style="232" customWidth="1"/>
    <col min="12" max="12" width="21" style="232" customWidth="1"/>
    <col min="13" max="13" width="10.33203125" style="232" customWidth="1"/>
    <col min="14" max="14" width="35.83203125" style="232" customWidth="1"/>
    <col min="15" max="15" width="2.83203125" style="232" customWidth="1"/>
    <col min="16" max="16" width="1.5" style="232" customWidth="1"/>
    <col min="17" max="17" width="1.6640625" style="232" customWidth="1"/>
    <col min="18" max="16384" width="8.6640625" style="232"/>
  </cols>
  <sheetData>
    <row r="1" spans="1:32" s="209" customFormat="1" ht="45.75" customHeight="1"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N1" s="682"/>
      <c r="P1" s="210"/>
    </row>
    <row r="2" spans="1:32" s="209" customFormat="1" ht="64.5" customHeight="1">
      <c r="B2" s="211"/>
      <c r="P2" s="210"/>
    </row>
    <row r="3" spans="1:32" s="215" customFormat="1" ht="49" customHeight="1">
      <c r="A3" s="212"/>
      <c r="B3" s="683" t="s">
        <v>1010</v>
      </c>
      <c r="C3" s="683"/>
      <c r="D3" s="683"/>
      <c r="E3" s="683"/>
      <c r="F3" s="683"/>
      <c r="G3" s="683"/>
      <c r="H3" s="683"/>
      <c r="I3" s="683"/>
      <c r="J3" s="683"/>
      <c r="K3" s="683"/>
      <c r="L3" s="683"/>
      <c r="M3" s="683"/>
      <c r="N3" s="683"/>
      <c r="O3" s="212"/>
      <c r="P3" s="213"/>
      <c r="Q3" s="214"/>
    </row>
    <row r="4" spans="1:32" s="218" customFormat="1" ht="20">
      <c r="A4" s="216"/>
      <c r="B4" s="684" t="s">
        <v>1</v>
      </c>
      <c r="C4" s="685"/>
      <c r="D4" s="686"/>
      <c r="E4" s="687"/>
      <c r="F4" s="688"/>
      <c r="G4" s="688"/>
      <c r="H4" s="688"/>
      <c r="I4" s="688"/>
      <c r="J4" s="688"/>
      <c r="K4" s="688"/>
      <c r="L4" s="688"/>
      <c r="M4" s="688"/>
      <c r="N4" s="688"/>
      <c r="O4" s="212"/>
      <c r="P4" s="213"/>
      <c r="Q4" s="217"/>
    </row>
    <row r="5" spans="1:32" s="209" customFormat="1" ht="19">
      <c r="A5" s="219"/>
      <c r="B5" s="220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12"/>
      <c r="P5" s="222"/>
      <c r="Q5" s="223"/>
      <c r="R5" s="224"/>
    </row>
    <row r="6" spans="1:32" s="209" customFormat="1" ht="19">
      <c r="A6" s="219"/>
      <c r="B6" s="225" t="s">
        <v>2</v>
      </c>
      <c r="C6" s="221"/>
      <c r="D6" s="221"/>
      <c r="E6" s="221"/>
      <c r="F6" s="221"/>
      <c r="G6" s="221"/>
      <c r="H6" s="221"/>
      <c r="I6" s="221"/>
      <c r="J6" s="221"/>
      <c r="K6" s="221"/>
      <c r="L6" s="226">
        <v>1</v>
      </c>
      <c r="M6" s="227">
        <v>2</v>
      </c>
      <c r="N6" s="227">
        <v>3</v>
      </c>
      <c r="O6" s="212"/>
      <c r="P6" s="222"/>
      <c r="Q6" s="223"/>
      <c r="R6" s="224"/>
    </row>
    <row r="7" spans="1:32" ht="40" customHeight="1">
      <c r="A7" s="228"/>
      <c r="B7" s="229"/>
      <c r="C7" s="689"/>
      <c r="D7" s="689"/>
      <c r="E7" s="689"/>
      <c r="F7" s="689"/>
      <c r="G7" s="689"/>
      <c r="H7" s="689"/>
      <c r="I7" s="689"/>
      <c r="J7" s="689"/>
      <c r="K7" s="689"/>
      <c r="L7" s="230" t="s">
        <v>1011</v>
      </c>
      <c r="M7" s="690" t="s">
        <v>1012</v>
      </c>
      <c r="N7" s="690" t="s">
        <v>1013</v>
      </c>
      <c r="O7" s="228"/>
      <c r="P7" s="222"/>
      <c r="Q7" s="231"/>
      <c r="R7" s="224"/>
    </row>
    <row r="8" spans="1:32" ht="36" customHeight="1">
      <c r="A8" s="228"/>
      <c r="B8" s="233"/>
      <c r="C8" s="689"/>
      <c r="D8" s="689"/>
      <c r="E8" s="689"/>
      <c r="F8" s="689"/>
      <c r="G8" s="689"/>
      <c r="H8" s="689"/>
      <c r="I8" s="689"/>
      <c r="J8" s="689"/>
      <c r="K8" s="689"/>
      <c r="L8" s="234" t="s">
        <v>7</v>
      </c>
      <c r="M8" s="691"/>
      <c r="N8" s="691"/>
      <c r="O8" s="228"/>
      <c r="P8" s="222"/>
      <c r="Q8" s="231"/>
      <c r="R8" s="224"/>
      <c r="AF8" s="232" t="s">
        <v>1014</v>
      </c>
    </row>
    <row r="9" spans="1:32" s="240" customFormat="1" ht="20" thickBot="1">
      <c r="A9" s="235"/>
      <c r="B9" s="236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5"/>
      <c r="P9" s="238"/>
      <c r="Q9" s="239"/>
      <c r="R9" s="224"/>
      <c r="AF9" s="232" t="s">
        <v>1015</v>
      </c>
    </row>
    <row r="10" spans="1:32" s="249" customFormat="1" ht="33" customHeight="1">
      <c r="A10" s="241"/>
      <c r="B10" s="242">
        <v>1</v>
      </c>
      <c r="C10" s="700" t="s">
        <v>1275</v>
      </c>
      <c r="D10" s="701"/>
      <c r="E10" s="701"/>
      <c r="F10" s="701"/>
      <c r="G10" s="701"/>
      <c r="H10" s="701"/>
      <c r="I10" s="701"/>
      <c r="J10" s="701"/>
      <c r="K10" s="701"/>
      <c r="L10" s="243"/>
      <c r="M10" s="505" t="e">
        <f t="shared" ref="M10:M15" si="0">L10/$L$79</f>
        <v>#DIV/0!</v>
      </c>
      <c r="N10" s="508" t="s">
        <v>1277</v>
      </c>
      <c r="O10" s="245"/>
      <c r="P10" s="246"/>
      <c r="Q10" s="247"/>
      <c r="R10" s="248"/>
      <c r="AF10" s="232" t="s">
        <v>1017</v>
      </c>
    </row>
    <row r="11" spans="1:32" s="249" customFormat="1" ht="18" customHeight="1">
      <c r="A11" s="241"/>
      <c r="B11" s="250">
        <v>2</v>
      </c>
      <c r="C11" s="702" t="s">
        <v>1276</v>
      </c>
      <c r="D11" s="703"/>
      <c r="E11" s="703"/>
      <c r="F11" s="703"/>
      <c r="G11" s="703"/>
      <c r="H11" s="703"/>
      <c r="I11" s="703"/>
      <c r="J11" s="703"/>
      <c r="K11" s="703"/>
      <c r="L11" s="251"/>
      <c r="M11" s="252" t="e">
        <f t="shared" si="0"/>
        <v>#DIV/0!</v>
      </c>
      <c r="N11" s="253"/>
      <c r="O11" s="254"/>
      <c r="P11" s="246"/>
      <c r="Q11" s="247"/>
      <c r="R11" s="255"/>
      <c r="AF11" s="232" t="s">
        <v>1018</v>
      </c>
    </row>
    <row r="12" spans="1:32" s="249" customFormat="1" ht="26" customHeight="1">
      <c r="A12" s="241"/>
      <c r="B12" s="704">
        <v>3</v>
      </c>
      <c r="C12" s="706" t="s">
        <v>1019</v>
      </c>
      <c r="D12" s="708" t="s">
        <v>1020</v>
      </c>
      <c r="E12" s="708"/>
      <c r="F12" s="709"/>
      <c r="G12" s="709"/>
      <c r="H12" s="709"/>
      <c r="I12" s="709"/>
      <c r="J12" s="709"/>
      <c r="K12" s="709"/>
      <c r="L12" s="256"/>
      <c r="M12" s="257" t="e">
        <f t="shared" si="0"/>
        <v>#DIV/0!</v>
      </c>
      <c r="N12" s="253"/>
      <c r="O12" s="254"/>
      <c r="P12" s="246"/>
      <c r="Q12" s="247"/>
      <c r="R12" s="248"/>
      <c r="AF12" s="249" t="s">
        <v>1021</v>
      </c>
    </row>
    <row r="13" spans="1:32" s="249" customFormat="1" ht="27" customHeight="1">
      <c r="A13" s="241"/>
      <c r="B13" s="705"/>
      <c r="C13" s="707"/>
      <c r="D13" s="708" t="s">
        <v>1022</v>
      </c>
      <c r="E13" s="708"/>
      <c r="F13" s="709"/>
      <c r="G13" s="709"/>
      <c r="H13" s="709"/>
      <c r="I13" s="709"/>
      <c r="J13" s="709"/>
      <c r="K13" s="709"/>
      <c r="L13" s="256"/>
      <c r="M13" s="257" t="e">
        <f t="shared" si="0"/>
        <v>#DIV/0!</v>
      </c>
      <c r="N13" s="258"/>
      <c r="O13" s="254"/>
      <c r="P13" s="246"/>
      <c r="Q13" s="247"/>
      <c r="R13" s="248"/>
    </row>
    <row r="14" spans="1:32" s="249" customFormat="1" ht="42" customHeight="1" thickBot="1">
      <c r="A14" s="241"/>
      <c r="B14" s="259">
        <v>4</v>
      </c>
      <c r="C14" s="260" t="s">
        <v>1023</v>
      </c>
      <c r="D14" s="692" t="s">
        <v>1024</v>
      </c>
      <c r="E14" s="692"/>
      <c r="F14" s="693"/>
      <c r="G14" s="693"/>
      <c r="H14" s="693"/>
      <c r="I14" s="693"/>
      <c r="J14" s="693"/>
      <c r="K14" s="693"/>
      <c r="L14" s="261"/>
      <c r="M14" s="262" t="e">
        <f t="shared" si="0"/>
        <v>#DIV/0!</v>
      </c>
      <c r="N14" s="263"/>
      <c r="O14" s="254"/>
      <c r="P14" s="246"/>
      <c r="Q14" s="247"/>
      <c r="R14" s="248"/>
    </row>
    <row r="15" spans="1:32" s="249" customFormat="1" ht="14" customHeight="1" thickBot="1">
      <c r="A15" s="241"/>
      <c r="B15" s="236"/>
      <c r="C15" s="694" t="s">
        <v>1025</v>
      </c>
      <c r="D15" s="694"/>
      <c r="E15" s="694"/>
      <c r="F15" s="694"/>
      <c r="G15" s="694"/>
      <c r="H15" s="694"/>
      <c r="I15" s="694"/>
      <c r="J15" s="694"/>
      <c r="K15" s="694"/>
      <c r="L15" s="264">
        <f>L10+L11+L12+L13+L14</f>
        <v>0</v>
      </c>
      <c r="M15" s="265" t="e">
        <f t="shared" si="0"/>
        <v>#DIV/0!</v>
      </c>
      <c r="N15" s="266"/>
      <c r="O15" s="254"/>
      <c r="P15" s="246"/>
      <c r="Q15" s="247"/>
      <c r="R15" s="248"/>
    </row>
    <row r="16" spans="1:32" s="271" customFormat="1" ht="14" customHeight="1" thickBot="1">
      <c r="A16" s="241"/>
      <c r="B16" s="267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8"/>
      <c r="P16" s="246"/>
      <c r="Q16" s="269"/>
      <c r="R16" s="270"/>
    </row>
    <row r="17" spans="1:18" s="249" customFormat="1" ht="14" thickBot="1">
      <c r="A17" s="241"/>
      <c r="B17" s="303">
        <v>5</v>
      </c>
      <c r="C17" s="695" t="s">
        <v>1026</v>
      </c>
      <c r="D17" s="696"/>
      <c r="E17" s="696"/>
      <c r="F17" s="696"/>
      <c r="G17" s="696"/>
      <c r="H17" s="696"/>
      <c r="I17" s="696"/>
      <c r="J17" s="696"/>
      <c r="K17" s="696"/>
      <c r="L17" s="506"/>
      <c r="M17" s="273" t="e">
        <f>L17/$L$79</f>
        <v>#DIV/0!</v>
      </c>
      <c r="N17" s="507"/>
      <c r="O17" s="274"/>
      <c r="P17" s="246"/>
      <c r="Q17" s="275"/>
      <c r="R17" s="248"/>
    </row>
    <row r="18" spans="1:18" s="249" customFormat="1" ht="14" thickBot="1">
      <c r="A18" s="241"/>
      <c r="B18" s="276"/>
      <c r="C18" s="277"/>
      <c r="D18" s="277"/>
      <c r="E18" s="277"/>
      <c r="F18" s="277"/>
      <c r="G18" s="277"/>
      <c r="H18" s="277"/>
      <c r="I18" s="277"/>
      <c r="J18" s="277"/>
      <c r="K18" s="277"/>
      <c r="L18" s="278"/>
      <c r="M18" s="279"/>
      <c r="N18" s="278"/>
      <c r="O18" s="274"/>
      <c r="P18" s="246"/>
      <c r="Q18" s="247"/>
      <c r="R18" s="248"/>
    </row>
    <row r="19" spans="1:18" s="249" customFormat="1" ht="14" thickBot="1">
      <c r="A19" s="241"/>
      <c r="B19" s="272">
        <v>6</v>
      </c>
      <c r="C19" s="280" t="s">
        <v>1027</v>
      </c>
      <c r="D19" s="281"/>
      <c r="E19" s="281"/>
      <c r="F19" s="281"/>
      <c r="G19" s="281"/>
      <c r="H19" s="281"/>
      <c r="I19" s="281"/>
      <c r="J19" s="281"/>
      <c r="K19" s="281"/>
      <c r="L19" s="282"/>
      <c r="M19" s="283"/>
      <c r="N19" s="284"/>
      <c r="O19" s="274"/>
      <c r="P19" s="246"/>
      <c r="Q19" s="247"/>
      <c r="R19" s="248"/>
    </row>
    <row r="20" spans="1:18" s="249" customFormat="1">
      <c r="A20" s="241"/>
      <c r="B20" s="276"/>
      <c r="C20" s="697" t="s">
        <v>1028</v>
      </c>
      <c r="D20" s="285" t="s">
        <v>1029</v>
      </c>
      <c r="E20" s="699"/>
      <c r="F20" s="699"/>
      <c r="G20" s="699"/>
      <c r="H20" s="699"/>
      <c r="I20" s="699"/>
      <c r="J20" s="699"/>
      <c r="K20" s="699"/>
      <c r="L20" s="710"/>
      <c r="M20" s="711"/>
      <c r="N20" s="714"/>
      <c r="O20" s="274"/>
      <c r="P20" s="246"/>
      <c r="Q20" s="247"/>
      <c r="R20" s="248"/>
    </row>
    <row r="21" spans="1:18" s="249" customFormat="1">
      <c r="A21" s="241"/>
      <c r="B21" s="276"/>
      <c r="C21" s="698"/>
      <c r="D21" s="716" t="s">
        <v>1030</v>
      </c>
      <c r="E21" s="716"/>
      <c r="F21" s="717"/>
      <c r="G21" s="717"/>
      <c r="H21" s="717"/>
      <c r="I21" s="717"/>
      <c r="J21" s="717"/>
      <c r="K21" s="717"/>
      <c r="L21" s="712"/>
      <c r="M21" s="713"/>
      <c r="N21" s="715"/>
      <c r="O21" s="274"/>
      <c r="P21" s="246"/>
      <c r="Q21" s="247"/>
      <c r="R21" s="248"/>
    </row>
    <row r="22" spans="1:18" s="249" customFormat="1">
      <c r="A22" s="241"/>
      <c r="B22" s="276"/>
      <c r="C22" s="698"/>
      <c r="D22" s="718" t="s">
        <v>1031</v>
      </c>
      <c r="E22" s="718"/>
      <c r="F22" s="718"/>
      <c r="G22" s="718"/>
      <c r="H22" s="718"/>
      <c r="I22" s="718"/>
      <c r="J22" s="718"/>
      <c r="K22" s="718"/>
      <c r="L22" s="286"/>
      <c r="M22" s="287" t="e">
        <f>L22/$L$79</f>
        <v>#DIV/0!</v>
      </c>
      <c r="N22" s="715"/>
      <c r="O22" s="274"/>
      <c r="P22" s="246"/>
      <c r="Q22" s="247"/>
      <c r="R22" s="248"/>
    </row>
    <row r="23" spans="1:18" s="249" customFormat="1">
      <c r="A23" s="241"/>
      <c r="B23" s="276"/>
      <c r="C23" s="698" t="s">
        <v>1032</v>
      </c>
      <c r="D23" s="288" t="s">
        <v>1029</v>
      </c>
      <c r="E23" s="717"/>
      <c r="F23" s="717"/>
      <c r="G23" s="717"/>
      <c r="H23" s="717"/>
      <c r="I23" s="717"/>
      <c r="J23" s="717"/>
      <c r="K23" s="717"/>
      <c r="L23" s="719"/>
      <c r="M23" s="720"/>
      <c r="N23" s="715"/>
      <c r="O23" s="274"/>
      <c r="P23" s="246"/>
      <c r="Q23" s="247"/>
      <c r="R23" s="248"/>
    </row>
    <row r="24" spans="1:18" s="249" customFormat="1">
      <c r="A24" s="241"/>
      <c r="B24" s="276"/>
      <c r="C24" s="698"/>
      <c r="D24" s="716" t="s">
        <v>1030</v>
      </c>
      <c r="E24" s="716"/>
      <c r="F24" s="717"/>
      <c r="G24" s="717"/>
      <c r="H24" s="717"/>
      <c r="I24" s="717"/>
      <c r="J24" s="717"/>
      <c r="K24" s="717"/>
      <c r="L24" s="712"/>
      <c r="M24" s="713"/>
      <c r="N24" s="715"/>
      <c r="O24" s="274"/>
      <c r="P24" s="246"/>
      <c r="Q24" s="247"/>
      <c r="R24" s="248"/>
    </row>
    <row r="25" spans="1:18" s="249" customFormat="1">
      <c r="A25" s="241"/>
      <c r="B25" s="276"/>
      <c r="C25" s="698"/>
      <c r="D25" s="718" t="s">
        <v>1031</v>
      </c>
      <c r="E25" s="718"/>
      <c r="F25" s="718"/>
      <c r="G25" s="718"/>
      <c r="H25" s="718"/>
      <c r="I25" s="718"/>
      <c r="J25" s="718"/>
      <c r="K25" s="718"/>
      <c r="L25" s="286"/>
      <c r="M25" s="287" t="e">
        <f>L25/$L$79</f>
        <v>#DIV/0!</v>
      </c>
      <c r="N25" s="715"/>
      <c r="O25" s="274"/>
      <c r="P25" s="289"/>
      <c r="Q25" s="290"/>
    </row>
    <row r="26" spans="1:18" s="249" customFormat="1">
      <c r="A26" s="241"/>
      <c r="B26" s="276"/>
      <c r="C26" s="698" t="s">
        <v>1033</v>
      </c>
      <c r="D26" s="288" t="s">
        <v>1029</v>
      </c>
      <c r="E26" s="717"/>
      <c r="F26" s="717"/>
      <c r="G26" s="717"/>
      <c r="H26" s="717"/>
      <c r="I26" s="717"/>
      <c r="J26" s="717"/>
      <c r="K26" s="717"/>
      <c r="L26" s="719"/>
      <c r="M26" s="720"/>
      <c r="N26" s="715"/>
      <c r="O26" s="274"/>
      <c r="P26" s="289"/>
      <c r="Q26" s="290"/>
    </row>
    <row r="27" spans="1:18" s="249" customFormat="1">
      <c r="A27" s="241"/>
      <c r="B27" s="276"/>
      <c r="C27" s="698"/>
      <c r="D27" s="716" t="s">
        <v>1030</v>
      </c>
      <c r="E27" s="716"/>
      <c r="F27" s="717"/>
      <c r="G27" s="717"/>
      <c r="H27" s="717"/>
      <c r="I27" s="717"/>
      <c r="J27" s="717"/>
      <c r="K27" s="717"/>
      <c r="L27" s="712"/>
      <c r="M27" s="713"/>
      <c r="N27" s="715"/>
      <c r="O27" s="274"/>
      <c r="P27" s="289"/>
      <c r="Q27" s="290"/>
    </row>
    <row r="28" spans="1:18" s="249" customFormat="1" ht="14" thickBot="1">
      <c r="A28" s="241"/>
      <c r="B28" s="276"/>
      <c r="C28" s="721"/>
      <c r="D28" s="723" t="s">
        <v>1031</v>
      </c>
      <c r="E28" s="723"/>
      <c r="F28" s="723"/>
      <c r="G28" s="723"/>
      <c r="H28" s="723"/>
      <c r="I28" s="723"/>
      <c r="J28" s="723"/>
      <c r="K28" s="723"/>
      <c r="L28" s="291"/>
      <c r="M28" s="292" t="e">
        <f>L28/$L$79</f>
        <v>#DIV/0!</v>
      </c>
      <c r="N28" s="722"/>
      <c r="O28" s="274"/>
      <c r="P28" s="289"/>
      <c r="Q28" s="290"/>
    </row>
    <row r="29" spans="1:18" s="289" customFormat="1" ht="14" thickBot="1">
      <c r="A29" s="241"/>
      <c r="B29" s="276"/>
      <c r="C29" s="724" t="s">
        <v>1034</v>
      </c>
      <c r="D29" s="724"/>
      <c r="E29" s="724"/>
      <c r="F29" s="724"/>
      <c r="G29" s="724"/>
      <c r="H29" s="724"/>
      <c r="I29" s="724"/>
      <c r="J29" s="724"/>
      <c r="K29" s="724"/>
      <c r="L29" s="293">
        <f>L22+L25+L28</f>
        <v>0</v>
      </c>
      <c r="M29" s="265" t="e">
        <f>L29/$L$79</f>
        <v>#DIV/0!</v>
      </c>
      <c r="N29" s="278"/>
      <c r="O29" s="274"/>
      <c r="Q29" s="290"/>
    </row>
    <row r="30" spans="1:18" s="249" customFormat="1" ht="14" thickBot="1">
      <c r="A30" s="241"/>
      <c r="B30" s="276"/>
      <c r="C30" s="294"/>
      <c r="D30" s="294"/>
      <c r="E30" s="294"/>
      <c r="F30" s="294"/>
      <c r="G30" s="294"/>
      <c r="H30" s="294"/>
      <c r="I30" s="294"/>
      <c r="J30" s="294"/>
      <c r="K30" s="294"/>
      <c r="L30" s="278"/>
      <c r="M30" s="279"/>
      <c r="N30" s="278"/>
      <c r="O30" s="245"/>
      <c r="P30" s="289"/>
      <c r="Q30" s="290"/>
    </row>
    <row r="31" spans="1:18" s="249" customFormat="1" ht="14" thickBot="1">
      <c r="A31" s="241"/>
      <c r="B31" s="272">
        <v>7</v>
      </c>
      <c r="C31" s="280" t="s">
        <v>1035</v>
      </c>
      <c r="D31" s="281"/>
      <c r="E31" s="281"/>
      <c r="F31" s="281"/>
      <c r="G31" s="281"/>
      <c r="H31" s="281"/>
      <c r="I31" s="281"/>
      <c r="J31" s="281"/>
      <c r="K31" s="281"/>
      <c r="L31" s="282"/>
      <c r="M31" s="283"/>
      <c r="N31" s="284"/>
      <c r="O31" s="274"/>
      <c r="P31" s="246"/>
      <c r="Q31" s="247"/>
      <c r="R31" s="248"/>
    </row>
    <row r="32" spans="1:18" s="249" customFormat="1">
      <c r="A32" s="241"/>
      <c r="B32" s="276"/>
      <c r="C32" s="697" t="s">
        <v>1036</v>
      </c>
      <c r="D32" s="285" t="s">
        <v>1037</v>
      </c>
      <c r="E32" s="699"/>
      <c r="F32" s="699"/>
      <c r="G32" s="699"/>
      <c r="H32" s="699"/>
      <c r="I32" s="699"/>
      <c r="J32" s="699"/>
      <c r="K32" s="699"/>
      <c r="L32" s="710"/>
      <c r="M32" s="711"/>
      <c r="N32" s="714"/>
      <c r="O32" s="274"/>
      <c r="P32" s="248"/>
      <c r="Q32" s="248"/>
      <c r="R32" s="248"/>
    </row>
    <row r="33" spans="1:18" s="249" customFormat="1">
      <c r="A33" s="241"/>
      <c r="B33" s="276"/>
      <c r="C33" s="698"/>
      <c r="D33" s="716" t="s">
        <v>1030</v>
      </c>
      <c r="E33" s="716"/>
      <c r="F33" s="717"/>
      <c r="G33" s="717"/>
      <c r="H33" s="717"/>
      <c r="I33" s="717"/>
      <c r="J33" s="717"/>
      <c r="K33" s="717"/>
      <c r="L33" s="712"/>
      <c r="M33" s="713"/>
      <c r="N33" s="715"/>
      <c r="O33" s="274"/>
      <c r="P33" s="248"/>
      <c r="Q33" s="248"/>
      <c r="R33" s="248"/>
    </row>
    <row r="34" spans="1:18" s="249" customFormat="1">
      <c r="A34" s="241"/>
      <c r="B34" s="276"/>
      <c r="C34" s="698"/>
      <c r="D34" s="718" t="s">
        <v>1031</v>
      </c>
      <c r="E34" s="718"/>
      <c r="F34" s="718"/>
      <c r="G34" s="718"/>
      <c r="H34" s="718"/>
      <c r="I34" s="718"/>
      <c r="J34" s="718"/>
      <c r="K34" s="718"/>
      <c r="L34" s="286"/>
      <c r="M34" s="287" t="e">
        <f>L34/$L$79</f>
        <v>#DIV/0!</v>
      </c>
      <c r="N34" s="715"/>
      <c r="O34" s="274"/>
      <c r="P34" s="248"/>
      <c r="Q34" s="248"/>
      <c r="R34" s="248"/>
    </row>
    <row r="35" spans="1:18" s="249" customFormat="1">
      <c r="A35" s="241"/>
      <c r="B35" s="276"/>
      <c r="C35" s="698" t="s">
        <v>1038</v>
      </c>
      <c r="D35" s="288" t="s">
        <v>1037</v>
      </c>
      <c r="E35" s="717"/>
      <c r="F35" s="717"/>
      <c r="G35" s="717"/>
      <c r="H35" s="717"/>
      <c r="I35" s="717"/>
      <c r="J35" s="717"/>
      <c r="K35" s="717"/>
      <c r="L35" s="719"/>
      <c r="M35" s="720"/>
      <c r="N35" s="715"/>
      <c r="O35" s="274"/>
      <c r="P35" s="248"/>
      <c r="Q35" s="248"/>
      <c r="R35" s="248"/>
    </row>
    <row r="36" spans="1:18" s="249" customFormat="1">
      <c r="A36" s="241"/>
      <c r="B36" s="276"/>
      <c r="C36" s="698"/>
      <c r="D36" s="716" t="s">
        <v>1030</v>
      </c>
      <c r="E36" s="716"/>
      <c r="F36" s="717"/>
      <c r="G36" s="717"/>
      <c r="H36" s="717"/>
      <c r="I36" s="717"/>
      <c r="J36" s="717"/>
      <c r="K36" s="717"/>
      <c r="L36" s="712"/>
      <c r="M36" s="713"/>
      <c r="N36" s="715"/>
      <c r="O36" s="274"/>
      <c r="P36" s="248"/>
      <c r="Q36" s="248"/>
      <c r="R36" s="248"/>
    </row>
    <row r="37" spans="1:18" s="249" customFormat="1">
      <c r="A37" s="241"/>
      <c r="B37" s="276"/>
      <c r="C37" s="698"/>
      <c r="D37" s="718" t="s">
        <v>1031</v>
      </c>
      <c r="E37" s="718"/>
      <c r="F37" s="718"/>
      <c r="G37" s="718"/>
      <c r="H37" s="718"/>
      <c r="I37" s="718"/>
      <c r="J37" s="718"/>
      <c r="K37" s="718"/>
      <c r="L37" s="286"/>
      <c r="M37" s="287" t="e">
        <f>L37/$L$79</f>
        <v>#DIV/0!</v>
      </c>
      <c r="N37" s="715"/>
      <c r="O37" s="274"/>
    </row>
    <row r="38" spans="1:18" s="249" customFormat="1">
      <c r="A38" s="241"/>
      <c r="B38" s="276"/>
      <c r="C38" s="698" t="s">
        <v>1039</v>
      </c>
      <c r="D38" s="288" t="s">
        <v>1037</v>
      </c>
      <c r="E38" s="717"/>
      <c r="F38" s="717"/>
      <c r="G38" s="717"/>
      <c r="H38" s="717"/>
      <c r="I38" s="717"/>
      <c r="J38" s="717"/>
      <c r="K38" s="717"/>
      <c r="L38" s="719"/>
      <c r="M38" s="720"/>
      <c r="N38" s="715"/>
      <c r="O38" s="274"/>
    </row>
    <row r="39" spans="1:18" s="249" customFormat="1">
      <c r="A39" s="241"/>
      <c r="B39" s="276"/>
      <c r="C39" s="698"/>
      <c r="D39" s="716" t="s">
        <v>1030</v>
      </c>
      <c r="E39" s="716"/>
      <c r="F39" s="717"/>
      <c r="G39" s="717"/>
      <c r="H39" s="717"/>
      <c r="I39" s="717"/>
      <c r="J39" s="717"/>
      <c r="K39" s="717"/>
      <c r="L39" s="712"/>
      <c r="M39" s="713"/>
      <c r="N39" s="715"/>
      <c r="O39" s="274"/>
    </row>
    <row r="40" spans="1:18" s="249" customFormat="1">
      <c r="A40" s="241"/>
      <c r="B40" s="276"/>
      <c r="C40" s="698"/>
      <c r="D40" s="718" t="s">
        <v>1031</v>
      </c>
      <c r="E40" s="718"/>
      <c r="F40" s="718"/>
      <c r="G40" s="718"/>
      <c r="H40" s="718"/>
      <c r="I40" s="718"/>
      <c r="J40" s="718"/>
      <c r="K40" s="718"/>
      <c r="L40" s="286"/>
      <c r="M40" s="287" t="e">
        <f>L40/$L$79</f>
        <v>#DIV/0!</v>
      </c>
      <c r="N40" s="715"/>
      <c r="O40" s="274"/>
    </row>
    <row r="41" spans="1:18" s="249" customFormat="1">
      <c r="A41" s="241"/>
      <c r="B41" s="276"/>
      <c r="C41" s="698" t="s">
        <v>1040</v>
      </c>
      <c r="D41" s="288" t="s">
        <v>1037</v>
      </c>
      <c r="E41" s="717"/>
      <c r="F41" s="717"/>
      <c r="G41" s="717"/>
      <c r="H41" s="717"/>
      <c r="I41" s="717"/>
      <c r="J41" s="717"/>
      <c r="K41" s="717"/>
      <c r="L41" s="719"/>
      <c r="M41" s="720"/>
      <c r="N41" s="715"/>
      <c r="O41" s="274"/>
    </row>
    <row r="42" spans="1:18" s="249" customFormat="1">
      <c r="A42" s="241"/>
      <c r="B42" s="276"/>
      <c r="C42" s="698"/>
      <c r="D42" s="716" t="s">
        <v>1030</v>
      </c>
      <c r="E42" s="716"/>
      <c r="F42" s="717"/>
      <c r="G42" s="717"/>
      <c r="H42" s="717"/>
      <c r="I42" s="717"/>
      <c r="J42" s="717"/>
      <c r="K42" s="717"/>
      <c r="L42" s="712"/>
      <c r="M42" s="713"/>
      <c r="N42" s="715"/>
      <c r="O42" s="274"/>
    </row>
    <row r="43" spans="1:18" s="249" customFormat="1" ht="14" thickBot="1">
      <c r="A43" s="241"/>
      <c r="B43" s="276"/>
      <c r="C43" s="721"/>
      <c r="D43" s="723" t="s">
        <v>1031</v>
      </c>
      <c r="E43" s="723"/>
      <c r="F43" s="723"/>
      <c r="G43" s="723"/>
      <c r="H43" s="723"/>
      <c r="I43" s="723"/>
      <c r="J43" s="723"/>
      <c r="K43" s="723"/>
      <c r="L43" s="291"/>
      <c r="M43" s="292" t="e">
        <f>L43/$L$79</f>
        <v>#DIV/0!</v>
      </c>
      <c r="N43" s="722"/>
      <c r="O43" s="274"/>
    </row>
    <row r="44" spans="1:18" s="289" customFormat="1" ht="14" thickBot="1">
      <c r="A44" s="241"/>
      <c r="B44" s="276"/>
      <c r="C44" s="724" t="s">
        <v>1041</v>
      </c>
      <c r="D44" s="724"/>
      <c r="E44" s="724"/>
      <c r="F44" s="724"/>
      <c r="G44" s="724"/>
      <c r="H44" s="724"/>
      <c r="I44" s="724"/>
      <c r="J44" s="724"/>
      <c r="K44" s="724"/>
      <c r="L44" s="293">
        <f>L34+L37+L40+L43</f>
        <v>0</v>
      </c>
      <c r="M44" s="265" t="e">
        <f>L44/$L$79</f>
        <v>#DIV/0!</v>
      </c>
      <c r="N44" s="278"/>
      <c r="O44" s="274"/>
    </row>
    <row r="45" spans="1:18" s="249" customFormat="1">
      <c r="A45" s="241"/>
      <c r="B45" s="276"/>
      <c r="C45" s="294"/>
      <c r="D45" s="294"/>
      <c r="E45" s="294"/>
      <c r="F45" s="294"/>
      <c r="G45" s="294"/>
      <c r="H45" s="294"/>
      <c r="I45" s="294"/>
      <c r="J45" s="294"/>
      <c r="K45" s="294"/>
      <c r="L45" s="278"/>
      <c r="M45" s="279"/>
      <c r="N45" s="278"/>
      <c r="O45" s="245"/>
    </row>
    <row r="46" spans="1:18" s="249" customFormat="1" ht="14" thickBot="1">
      <c r="A46" s="241"/>
      <c r="B46" s="276"/>
      <c r="C46" s="277"/>
      <c r="D46" s="277"/>
      <c r="E46" s="277"/>
      <c r="F46" s="277"/>
      <c r="G46" s="277"/>
      <c r="H46" s="277"/>
      <c r="I46" s="277"/>
      <c r="J46" s="277"/>
      <c r="K46" s="277"/>
      <c r="L46" s="278"/>
      <c r="M46" s="279"/>
      <c r="N46" s="278"/>
      <c r="O46" s="245"/>
    </row>
    <row r="47" spans="1:18" s="249" customFormat="1">
      <c r="A47" s="241"/>
      <c r="B47" s="295">
        <v>8</v>
      </c>
      <c r="C47" s="729" t="s">
        <v>1042</v>
      </c>
      <c r="D47" s="730"/>
      <c r="E47" s="730"/>
      <c r="F47" s="730"/>
      <c r="G47" s="730"/>
      <c r="H47" s="730"/>
      <c r="I47" s="730"/>
      <c r="J47" s="730"/>
      <c r="K47" s="730"/>
      <c r="L47" s="296"/>
      <c r="M47" s="297" t="e">
        <f t="shared" ref="M47:M52" si="1">L47/$L$79</f>
        <v>#DIV/0!</v>
      </c>
      <c r="N47" s="244"/>
      <c r="O47" s="274"/>
    </row>
    <row r="48" spans="1:18" s="249" customFormat="1">
      <c r="A48" s="241"/>
      <c r="B48" s="298">
        <v>9</v>
      </c>
      <c r="C48" s="731" t="s">
        <v>1043</v>
      </c>
      <c r="D48" s="716"/>
      <c r="E48" s="716"/>
      <c r="F48" s="716"/>
      <c r="G48" s="716"/>
      <c r="H48" s="716"/>
      <c r="I48" s="716"/>
      <c r="J48" s="716"/>
      <c r="K48" s="716"/>
      <c r="L48" s="286"/>
      <c r="M48" s="287" t="e">
        <f t="shared" si="1"/>
        <v>#DIV/0!</v>
      </c>
      <c r="N48" s="253"/>
      <c r="O48" s="274"/>
    </row>
    <row r="49" spans="1:15" s="249" customFormat="1">
      <c r="A49" s="241"/>
      <c r="B49" s="298">
        <v>10</v>
      </c>
      <c r="C49" s="731" t="s">
        <v>1044</v>
      </c>
      <c r="D49" s="716"/>
      <c r="E49" s="716"/>
      <c r="F49" s="716"/>
      <c r="G49" s="716"/>
      <c r="H49" s="716"/>
      <c r="I49" s="716"/>
      <c r="J49" s="716"/>
      <c r="K49" s="716"/>
      <c r="L49" s="286"/>
      <c r="M49" s="287" t="e">
        <f t="shared" si="1"/>
        <v>#DIV/0!</v>
      </c>
      <c r="N49" s="253"/>
      <c r="O49" s="274"/>
    </row>
    <row r="50" spans="1:15" s="249" customFormat="1">
      <c r="A50" s="241"/>
      <c r="B50" s="298">
        <v>11</v>
      </c>
      <c r="C50" s="732" t="s">
        <v>1045</v>
      </c>
      <c r="D50" s="733"/>
      <c r="E50" s="299" t="s">
        <v>1046</v>
      </c>
      <c r="F50" s="734"/>
      <c r="G50" s="734"/>
      <c r="H50" s="734"/>
      <c r="I50" s="734"/>
      <c r="J50" s="734"/>
      <c r="K50" s="734"/>
      <c r="L50" s="286"/>
      <c r="M50" s="287" t="e">
        <f t="shared" si="1"/>
        <v>#DIV/0!</v>
      </c>
      <c r="N50" s="253"/>
      <c r="O50" s="274"/>
    </row>
    <row r="51" spans="1:15" s="249" customFormat="1" ht="14" thickBot="1">
      <c r="A51" s="241"/>
      <c r="B51" s="300">
        <v>12</v>
      </c>
      <c r="C51" s="725" t="s">
        <v>1047</v>
      </c>
      <c r="D51" s="726"/>
      <c r="E51" s="301" t="s">
        <v>1046</v>
      </c>
      <c r="F51" s="727"/>
      <c r="G51" s="727"/>
      <c r="H51" s="727"/>
      <c r="I51" s="727"/>
      <c r="J51" s="727"/>
      <c r="K51" s="727"/>
      <c r="L51" s="291"/>
      <c r="M51" s="292" t="e">
        <f t="shared" si="1"/>
        <v>#DIV/0!</v>
      </c>
      <c r="N51" s="263"/>
      <c r="O51" s="274"/>
    </row>
    <row r="52" spans="1:15" s="249" customFormat="1" ht="14" thickBot="1">
      <c r="A52" s="241"/>
      <c r="B52" s="276"/>
      <c r="C52" s="728" t="s">
        <v>1048</v>
      </c>
      <c r="D52" s="728"/>
      <c r="E52" s="728"/>
      <c r="F52" s="728"/>
      <c r="G52" s="728"/>
      <c r="H52" s="728"/>
      <c r="I52" s="728"/>
      <c r="J52" s="728"/>
      <c r="K52" s="728"/>
      <c r="L52" s="302">
        <f>SUM(L47:L51)</f>
        <v>0</v>
      </c>
      <c r="M52" s="265" t="e">
        <f t="shared" si="1"/>
        <v>#DIV/0!</v>
      </c>
      <c r="N52" s="278"/>
      <c r="O52" s="245"/>
    </row>
    <row r="53" spans="1:15" s="249" customFormat="1" ht="14" thickBot="1">
      <c r="A53" s="241"/>
      <c r="B53" s="276"/>
      <c r="C53" s="277"/>
      <c r="D53" s="277"/>
      <c r="E53" s="277"/>
      <c r="F53" s="277"/>
      <c r="G53" s="277"/>
      <c r="H53" s="277"/>
      <c r="I53" s="277"/>
      <c r="J53" s="277"/>
      <c r="K53" s="277"/>
      <c r="L53" s="278"/>
      <c r="M53" s="279"/>
      <c r="N53" s="278"/>
      <c r="O53" s="245"/>
    </row>
    <row r="54" spans="1:15" s="249" customFormat="1">
      <c r="A54" s="241"/>
      <c r="B54" s="295">
        <v>13</v>
      </c>
      <c r="C54" s="729" t="s">
        <v>1049</v>
      </c>
      <c r="D54" s="730"/>
      <c r="E54" s="730"/>
      <c r="F54" s="730"/>
      <c r="G54" s="730"/>
      <c r="H54" s="730"/>
      <c r="I54" s="730"/>
      <c r="J54" s="730"/>
      <c r="K54" s="730"/>
      <c r="L54" s="296"/>
      <c r="M54" s="297" t="e">
        <f t="shared" ref="M54:M59" si="2">L54/$L$79</f>
        <v>#DIV/0!</v>
      </c>
      <c r="N54" s="244"/>
      <c r="O54" s="274"/>
    </row>
    <row r="55" spans="1:15" s="249" customFormat="1">
      <c r="A55" s="241"/>
      <c r="B55" s="298">
        <v>14</v>
      </c>
      <c r="C55" s="731" t="s">
        <v>1050</v>
      </c>
      <c r="D55" s="716"/>
      <c r="E55" s="716"/>
      <c r="F55" s="716"/>
      <c r="G55" s="716"/>
      <c r="H55" s="716"/>
      <c r="I55" s="716"/>
      <c r="J55" s="716"/>
      <c r="K55" s="716"/>
      <c r="L55" s="286"/>
      <c r="M55" s="287" t="e">
        <f>L55/$L$79</f>
        <v>#DIV/0!</v>
      </c>
      <c r="N55" s="253"/>
      <c r="O55" s="274"/>
    </row>
    <row r="56" spans="1:15" s="249" customFormat="1">
      <c r="A56" s="241"/>
      <c r="B56" s="298">
        <v>15</v>
      </c>
      <c r="C56" s="731" t="s">
        <v>1051</v>
      </c>
      <c r="D56" s="716"/>
      <c r="E56" s="716"/>
      <c r="F56" s="716"/>
      <c r="G56" s="716"/>
      <c r="H56" s="716"/>
      <c r="I56" s="716"/>
      <c r="J56" s="716"/>
      <c r="K56" s="716"/>
      <c r="L56" s="286"/>
      <c r="M56" s="287" t="e">
        <f t="shared" si="2"/>
        <v>#DIV/0!</v>
      </c>
      <c r="N56" s="253"/>
      <c r="O56" s="274"/>
    </row>
    <row r="57" spans="1:15" s="249" customFormat="1">
      <c r="A57" s="241"/>
      <c r="B57" s="298">
        <v>16</v>
      </c>
      <c r="C57" s="731" t="s">
        <v>1052</v>
      </c>
      <c r="D57" s="716"/>
      <c r="E57" s="716"/>
      <c r="F57" s="716"/>
      <c r="G57" s="716"/>
      <c r="H57" s="716"/>
      <c r="I57" s="716"/>
      <c r="J57" s="716"/>
      <c r="K57" s="716"/>
      <c r="L57" s="286"/>
      <c r="M57" s="287" t="e">
        <f t="shared" si="2"/>
        <v>#DIV/0!</v>
      </c>
      <c r="N57" s="253"/>
      <c r="O57" s="274"/>
    </row>
    <row r="58" spans="1:15" s="249" customFormat="1">
      <c r="A58" s="241"/>
      <c r="B58" s="298">
        <v>17</v>
      </c>
      <c r="C58" s="746" t="s">
        <v>1053</v>
      </c>
      <c r="D58" s="747"/>
      <c r="E58" s="299" t="s">
        <v>1046</v>
      </c>
      <c r="F58" s="734"/>
      <c r="G58" s="734"/>
      <c r="H58" s="734"/>
      <c r="I58" s="734"/>
      <c r="J58" s="734"/>
      <c r="K58" s="734"/>
      <c r="L58" s="286"/>
      <c r="M58" s="287" t="e">
        <f t="shared" si="2"/>
        <v>#DIV/0!</v>
      </c>
      <c r="N58" s="253"/>
      <c r="O58" s="274"/>
    </row>
    <row r="59" spans="1:15" s="249" customFormat="1" ht="14" thickBot="1">
      <c r="A59" s="241"/>
      <c r="B59" s="300">
        <v>18</v>
      </c>
      <c r="C59" s="748" t="s">
        <v>1053</v>
      </c>
      <c r="D59" s="749"/>
      <c r="E59" s="301" t="s">
        <v>1046</v>
      </c>
      <c r="F59" s="727"/>
      <c r="G59" s="727"/>
      <c r="H59" s="727"/>
      <c r="I59" s="727"/>
      <c r="J59" s="727"/>
      <c r="K59" s="727"/>
      <c r="L59" s="291"/>
      <c r="M59" s="292" t="e">
        <f t="shared" si="2"/>
        <v>#DIV/0!</v>
      </c>
      <c r="N59" s="263"/>
      <c r="O59" s="274"/>
    </row>
    <row r="60" spans="1:15" s="249" customFormat="1" ht="14" thickBot="1">
      <c r="A60" s="241"/>
      <c r="B60" s="276"/>
      <c r="C60" s="728" t="s">
        <v>1054</v>
      </c>
      <c r="D60" s="728"/>
      <c r="E60" s="728"/>
      <c r="F60" s="728"/>
      <c r="G60" s="728"/>
      <c r="H60" s="728"/>
      <c r="I60" s="728"/>
      <c r="J60" s="728"/>
      <c r="K60" s="728"/>
      <c r="L60" s="302">
        <f>SUM(L54:L59)</f>
        <v>0</v>
      </c>
      <c r="M60" s="265" t="e">
        <f>L60/$L$79</f>
        <v>#DIV/0!</v>
      </c>
      <c r="N60" s="278"/>
      <c r="O60" s="245"/>
    </row>
    <row r="61" spans="1:15" s="249" customFormat="1" ht="14" thickBot="1">
      <c r="A61" s="241"/>
      <c r="B61" s="276"/>
      <c r="C61" s="277"/>
      <c r="D61" s="277"/>
      <c r="E61" s="277"/>
      <c r="F61" s="277"/>
      <c r="G61" s="277"/>
      <c r="H61" s="277"/>
      <c r="I61" s="277"/>
      <c r="J61" s="277"/>
      <c r="K61" s="277"/>
      <c r="L61" s="278"/>
      <c r="M61" s="279"/>
      <c r="N61" s="278"/>
      <c r="O61" s="245"/>
    </row>
    <row r="62" spans="1:15" s="249" customFormat="1" ht="14" thickBot="1">
      <c r="A62" s="241"/>
      <c r="B62" s="303">
        <v>19</v>
      </c>
      <c r="C62" s="735" t="s">
        <v>1055</v>
      </c>
      <c r="D62" s="736"/>
      <c r="E62" s="736"/>
      <c r="F62" s="736"/>
      <c r="G62" s="736"/>
      <c r="H62" s="736"/>
      <c r="I62" s="736"/>
      <c r="J62" s="736"/>
      <c r="K62" s="736"/>
      <c r="L62" s="304"/>
      <c r="M62" s="305" t="e">
        <f>L62/$L$79</f>
        <v>#DIV/0!</v>
      </c>
      <c r="N62" s="306"/>
      <c r="O62" s="274"/>
    </row>
    <row r="63" spans="1:15" s="249" customFormat="1" ht="14" thickBot="1">
      <c r="A63" s="241"/>
      <c r="B63" s="276"/>
      <c r="C63" s="277"/>
      <c r="D63" s="737"/>
      <c r="E63" s="737"/>
      <c r="F63" s="737"/>
      <c r="G63" s="737"/>
      <c r="H63" s="737"/>
      <c r="I63" s="737"/>
      <c r="J63" s="737"/>
      <c r="K63" s="737"/>
      <c r="L63" s="307"/>
      <c r="M63" s="307"/>
      <c r="N63" s="307"/>
      <c r="O63" s="245"/>
    </row>
    <row r="64" spans="1:15" s="249" customFormat="1" ht="14" thickBot="1">
      <c r="A64" s="241"/>
      <c r="B64" s="272">
        <v>20</v>
      </c>
      <c r="C64" s="738" t="s">
        <v>1056</v>
      </c>
      <c r="D64" s="739"/>
      <c r="E64" s="739"/>
      <c r="F64" s="739"/>
      <c r="G64" s="739"/>
      <c r="H64" s="739"/>
      <c r="I64" s="739"/>
      <c r="J64" s="739"/>
      <c r="K64" s="739"/>
      <c r="L64" s="739"/>
      <c r="M64" s="740"/>
      <c r="N64" s="308"/>
      <c r="O64" s="245"/>
    </row>
    <row r="65" spans="1:19" s="249" customFormat="1">
      <c r="A65" s="241"/>
      <c r="B65" s="276"/>
      <c r="C65" s="309" t="s">
        <v>1057</v>
      </c>
      <c r="D65" s="310" t="s">
        <v>1058</v>
      </c>
      <c r="E65" s="741"/>
      <c r="F65" s="742"/>
      <c r="G65" s="743"/>
      <c r="H65" s="744" t="s">
        <v>1059</v>
      </c>
      <c r="I65" s="744"/>
      <c r="J65" s="745"/>
      <c r="K65" s="745"/>
      <c r="L65" s="296"/>
      <c r="M65" s="297" t="e">
        <f>L65/$L$79</f>
        <v>#DIV/0!</v>
      </c>
      <c r="N65" s="311"/>
      <c r="O65" s="245"/>
      <c r="R65" s="312"/>
    </row>
    <row r="66" spans="1:19" s="249" customFormat="1">
      <c r="A66" s="241"/>
      <c r="B66" s="276"/>
      <c r="C66" s="313" t="s">
        <v>1057</v>
      </c>
      <c r="D66" s="314" t="s">
        <v>1058</v>
      </c>
      <c r="E66" s="753"/>
      <c r="F66" s="754"/>
      <c r="G66" s="755"/>
      <c r="H66" s="733" t="s">
        <v>1059</v>
      </c>
      <c r="I66" s="733"/>
      <c r="J66" s="734"/>
      <c r="K66" s="734"/>
      <c r="L66" s="286"/>
      <c r="M66" s="287" t="e">
        <f>L66/$L$79</f>
        <v>#DIV/0!</v>
      </c>
      <c r="N66" s="315"/>
      <c r="O66" s="245"/>
    </row>
    <row r="67" spans="1:19" s="249" customFormat="1">
      <c r="A67" s="241"/>
      <c r="B67" s="276"/>
      <c r="C67" s="313" t="s">
        <v>1057</v>
      </c>
      <c r="D67" s="314" t="s">
        <v>1058</v>
      </c>
      <c r="E67" s="753"/>
      <c r="F67" s="754"/>
      <c r="G67" s="755"/>
      <c r="H67" s="733" t="s">
        <v>1059</v>
      </c>
      <c r="I67" s="733"/>
      <c r="J67" s="734"/>
      <c r="K67" s="734"/>
      <c r="L67" s="286"/>
      <c r="M67" s="287" t="e">
        <f>L67/$L$79</f>
        <v>#DIV/0!</v>
      </c>
      <c r="N67" s="315"/>
      <c r="O67" s="245"/>
    </row>
    <row r="68" spans="1:19" s="249" customFormat="1" ht="14" thickBot="1">
      <c r="A68" s="241"/>
      <c r="B68" s="276"/>
      <c r="C68" s="316" t="s">
        <v>1057</v>
      </c>
      <c r="D68" s="317" t="s">
        <v>1058</v>
      </c>
      <c r="E68" s="750"/>
      <c r="F68" s="751"/>
      <c r="G68" s="752"/>
      <c r="H68" s="726" t="s">
        <v>1059</v>
      </c>
      <c r="I68" s="726"/>
      <c r="J68" s="727"/>
      <c r="K68" s="727"/>
      <c r="L68" s="291"/>
      <c r="M68" s="292" t="e">
        <f>L68/$L$79</f>
        <v>#DIV/0!</v>
      </c>
      <c r="N68" s="318"/>
      <c r="O68" s="245"/>
    </row>
    <row r="69" spans="1:19" s="289" customFormat="1" ht="14" thickBot="1">
      <c r="A69" s="241"/>
      <c r="B69" s="276"/>
      <c r="C69" s="728" t="s">
        <v>1060</v>
      </c>
      <c r="D69" s="728"/>
      <c r="E69" s="728"/>
      <c r="F69" s="728"/>
      <c r="G69" s="728"/>
      <c r="H69" s="728"/>
      <c r="I69" s="728"/>
      <c r="J69" s="728"/>
      <c r="K69" s="728"/>
      <c r="L69" s="302">
        <f>SUM(L65:L68)</f>
        <v>0</v>
      </c>
      <c r="M69" s="265" t="e">
        <f>L69/$L$79</f>
        <v>#DIV/0!</v>
      </c>
      <c r="N69" s="278"/>
      <c r="O69" s="245"/>
      <c r="P69" s="249"/>
    </row>
    <row r="70" spans="1:19" s="289" customFormat="1" ht="14" thickBot="1">
      <c r="A70" s="241"/>
      <c r="B70" s="276"/>
      <c r="C70" s="277"/>
      <c r="D70" s="277"/>
      <c r="E70" s="277"/>
      <c r="F70" s="277"/>
      <c r="G70" s="277"/>
      <c r="H70" s="277"/>
      <c r="I70" s="277"/>
      <c r="J70" s="277"/>
      <c r="K70" s="277"/>
      <c r="L70" s="278"/>
      <c r="M70" s="279"/>
      <c r="N70" s="278"/>
      <c r="O70" s="245"/>
      <c r="P70" s="249"/>
    </row>
    <row r="71" spans="1:19" s="249" customFormat="1">
      <c r="A71" s="241"/>
      <c r="B71" s="295">
        <v>21</v>
      </c>
      <c r="C71" s="729" t="s">
        <v>1061</v>
      </c>
      <c r="D71" s="730"/>
      <c r="E71" s="730"/>
      <c r="F71" s="730"/>
      <c r="G71" s="730"/>
      <c r="H71" s="730"/>
      <c r="I71" s="730"/>
      <c r="J71" s="730"/>
      <c r="K71" s="730"/>
      <c r="L71" s="296"/>
      <c r="M71" s="297" t="e">
        <f>L71/$L$79</f>
        <v>#DIV/0!</v>
      </c>
      <c r="N71" s="244"/>
      <c r="O71" s="319"/>
    </row>
    <row r="72" spans="1:19" s="249" customFormat="1">
      <c r="A72" s="241"/>
      <c r="B72" s="298">
        <v>22</v>
      </c>
      <c r="C72" s="731" t="s">
        <v>1062</v>
      </c>
      <c r="D72" s="716"/>
      <c r="E72" s="716"/>
      <c r="F72" s="716"/>
      <c r="G72" s="716"/>
      <c r="H72" s="716"/>
      <c r="I72" s="716"/>
      <c r="J72" s="716"/>
      <c r="K72" s="716"/>
      <c r="L72" s="286"/>
      <c r="M72" s="287" t="e">
        <f>L72/$L$79</f>
        <v>#DIV/0!</v>
      </c>
      <c r="N72" s="253"/>
      <c r="O72" s="319"/>
      <c r="P72" s="289"/>
    </row>
    <row r="73" spans="1:19" s="249" customFormat="1">
      <c r="A73" s="241"/>
      <c r="B73" s="298">
        <v>23</v>
      </c>
      <c r="C73" s="731" t="s">
        <v>1063</v>
      </c>
      <c r="D73" s="716"/>
      <c r="E73" s="716"/>
      <c r="F73" s="716"/>
      <c r="G73" s="716"/>
      <c r="H73" s="716"/>
      <c r="I73" s="716"/>
      <c r="J73" s="716"/>
      <c r="K73" s="716"/>
      <c r="L73" s="286"/>
      <c r="M73" s="287" t="e">
        <f>L73/$L$79</f>
        <v>#DIV/0!</v>
      </c>
      <c r="N73" s="253"/>
      <c r="O73" s="319"/>
      <c r="P73" s="289"/>
    </row>
    <row r="74" spans="1:19" s="249" customFormat="1" ht="14" thickBot="1">
      <c r="A74" s="241"/>
      <c r="B74" s="300">
        <v>24</v>
      </c>
      <c r="C74" s="316" t="s">
        <v>1064</v>
      </c>
      <c r="D74" s="320" t="s">
        <v>1065</v>
      </c>
      <c r="E74" s="762"/>
      <c r="F74" s="763"/>
      <c r="G74" s="763"/>
      <c r="H74" s="763"/>
      <c r="I74" s="763"/>
      <c r="J74" s="763"/>
      <c r="K74" s="764"/>
      <c r="L74" s="291"/>
      <c r="M74" s="292" t="e">
        <f>L74/$L$79</f>
        <v>#DIV/0!</v>
      </c>
      <c r="N74" s="263"/>
      <c r="O74" s="268"/>
      <c r="P74" s="289"/>
      <c r="Q74" s="321"/>
    </row>
    <row r="75" spans="1:19" s="271" customFormat="1" ht="14" thickBot="1">
      <c r="A75" s="241"/>
      <c r="B75" s="267"/>
      <c r="C75" s="322"/>
      <c r="D75" s="322"/>
      <c r="E75" s="322"/>
      <c r="F75" s="322"/>
      <c r="G75" s="322"/>
      <c r="H75" s="322"/>
      <c r="I75" s="322"/>
      <c r="J75" s="322"/>
      <c r="K75" s="322"/>
      <c r="L75" s="323"/>
      <c r="M75" s="324"/>
      <c r="N75" s="323"/>
      <c r="O75" s="325"/>
      <c r="P75" s="289"/>
      <c r="Q75" s="326"/>
      <c r="S75" s="249"/>
    </row>
    <row r="76" spans="1:19" s="249" customFormat="1" ht="17" thickBot="1">
      <c r="A76" s="241"/>
      <c r="B76" s="276"/>
      <c r="C76" s="765" t="s">
        <v>1066</v>
      </c>
      <c r="D76" s="765"/>
      <c r="E76" s="765"/>
      <c r="F76" s="765"/>
      <c r="G76" s="765"/>
      <c r="H76" s="765"/>
      <c r="I76" s="765"/>
      <c r="J76" s="765"/>
      <c r="K76" s="765"/>
      <c r="L76" s="327">
        <f>L10+L11+L14+L12+L13+L73</f>
        <v>0</v>
      </c>
      <c r="M76" s="328" t="e">
        <f>L76/L77</f>
        <v>#DIV/0!</v>
      </c>
      <c r="N76" s="278"/>
      <c r="O76" s="325"/>
      <c r="P76" s="329"/>
      <c r="Q76" s="330"/>
      <c r="R76" s="330"/>
    </row>
    <row r="77" spans="1:19" s="249" customFormat="1" ht="17" thickBot="1">
      <c r="A77" s="241"/>
      <c r="B77" s="276"/>
      <c r="C77" s="765" t="s">
        <v>1067</v>
      </c>
      <c r="D77" s="765"/>
      <c r="E77" s="765"/>
      <c r="F77" s="765"/>
      <c r="G77" s="765"/>
      <c r="H77" s="765"/>
      <c r="I77" s="765"/>
      <c r="J77" s="765"/>
      <c r="K77" s="765"/>
      <c r="L77" s="327">
        <f>SEZ.III.4!$F$610</f>
        <v>0</v>
      </c>
      <c r="M77" s="331" t="s">
        <v>1068</v>
      </c>
      <c r="N77" s="278"/>
      <c r="O77" s="325"/>
      <c r="P77" s="329"/>
      <c r="Q77" s="330"/>
      <c r="R77" s="330"/>
    </row>
    <row r="78" spans="1:19" s="271" customFormat="1" ht="14" thickBot="1">
      <c r="A78" s="241"/>
      <c r="B78" s="267"/>
      <c r="C78" s="332"/>
      <c r="D78" s="332"/>
      <c r="E78" s="332"/>
      <c r="F78" s="332"/>
      <c r="G78" s="332"/>
      <c r="H78" s="332"/>
      <c r="I78" s="332"/>
      <c r="J78" s="332"/>
      <c r="K78" s="332"/>
      <c r="L78" s="323"/>
      <c r="M78" s="324"/>
      <c r="N78" s="278"/>
      <c r="O78" s="325"/>
      <c r="P78" s="289"/>
      <c r="Q78" s="289"/>
    </row>
    <row r="79" spans="1:19" s="249" customFormat="1" ht="17" thickBot="1">
      <c r="A79" s="241"/>
      <c r="B79" s="333"/>
      <c r="C79" s="766" t="s">
        <v>1069</v>
      </c>
      <c r="D79" s="766"/>
      <c r="E79" s="766"/>
      <c r="F79" s="766"/>
      <c r="G79" s="766"/>
      <c r="H79" s="766"/>
      <c r="I79" s="766"/>
      <c r="J79" s="766"/>
      <c r="K79" s="767"/>
      <c r="L79" s="334">
        <f>L15+L17+L29+L44+L52+L60+L62+L69+L71+L72+L73+L74</f>
        <v>0</v>
      </c>
      <c r="M79" s="335"/>
      <c r="N79" s="278"/>
      <c r="O79" s="325"/>
      <c r="P79" s="289"/>
      <c r="Q79" s="289"/>
    </row>
    <row r="80" spans="1:19" s="249" customFormat="1" ht="17" thickBot="1">
      <c r="A80" s="241"/>
      <c r="B80" s="336"/>
      <c r="C80" s="768" t="s">
        <v>1070</v>
      </c>
      <c r="D80" s="768"/>
      <c r="E80" s="768"/>
      <c r="F80" s="768"/>
      <c r="G80" s="768"/>
      <c r="H80" s="768"/>
      <c r="I80" s="768"/>
      <c r="J80" s="768"/>
      <c r="K80" s="769"/>
      <c r="L80" s="334">
        <f>SEZ.III.4!$F$608</f>
        <v>0</v>
      </c>
      <c r="M80" s="335"/>
      <c r="N80" s="278"/>
      <c r="O80" s="325"/>
      <c r="P80" s="289"/>
      <c r="Q80" s="289"/>
    </row>
    <row r="81" spans="1:17" s="249" customFormat="1" ht="14" thickBot="1">
      <c r="A81" s="241"/>
      <c r="B81" s="337"/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  <c r="N81" s="278"/>
      <c r="O81" s="325"/>
      <c r="P81" s="289"/>
      <c r="Q81" s="289"/>
    </row>
    <row r="82" spans="1:17" s="249" customFormat="1" ht="17" thickBot="1">
      <c r="A82" s="241"/>
      <c r="B82" s="337"/>
      <c r="C82" s="756" t="s">
        <v>1071</v>
      </c>
      <c r="D82" s="756"/>
      <c r="E82" s="756"/>
      <c r="F82" s="756"/>
      <c r="G82" s="756"/>
      <c r="H82" s="756"/>
      <c r="I82" s="756"/>
      <c r="J82" s="756"/>
      <c r="K82" s="757"/>
      <c r="L82" s="338">
        <f>L80-L79</f>
        <v>0</v>
      </c>
      <c r="M82" s="335"/>
      <c r="N82" s="278"/>
      <c r="O82" s="325"/>
      <c r="P82" s="289"/>
      <c r="Q82" s="289"/>
    </row>
    <row r="83" spans="1:17" s="249" customFormat="1">
      <c r="A83" s="241"/>
      <c r="B83" s="337"/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278"/>
      <c r="O83" s="325"/>
      <c r="P83" s="289"/>
      <c r="Q83" s="289"/>
    </row>
    <row r="84" spans="1:17" s="341" customFormat="1" ht="18">
      <c r="A84" s="339"/>
      <c r="B84" s="758" t="s">
        <v>1000</v>
      </c>
      <c r="C84" s="758"/>
      <c r="D84" s="758"/>
      <c r="E84" s="758"/>
      <c r="F84" s="758"/>
      <c r="G84" s="758"/>
      <c r="H84" s="758"/>
      <c r="I84" s="758"/>
      <c r="J84" s="758"/>
      <c r="K84" s="758"/>
      <c r="L84" s="758"/>
      <c r="M84" s="758"/>
      <c r="N84" s="758"/>
      <c r="O84" s="325"/>
      <c r="P84" s="340"/>
      <c r="Q84" s="340"/>
    </row>
    <row r="85" spans="1:17" s="249" customFormat="1">
      <c r="A85" s="241"/>
      <c r="B85" s="337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342"/>
      <c r="O85" s="325"/>
      <c r="P85" s="289"/>
      <c r="Q85" s="289"/>
    </row>
    <row r="86" spans="1:17" s="348" customFormat="1" ht="14">
      <c r="A86" s="212"/>
      <c r="B86" s="343" t="s">
        <v>1072</v>
      </c>
      <c r="C86" s="344"/>
      <c r="D86" s="343"/>
      <c r="E86" s="345"/>
      <c r="F86" s="346"/>
      <c r="G86" s="346"/>
      <c r="H86" s="347"/>
      <c r="I86" s="212"/>
      <c r="J86" s="212"/>
      <c r="K86" s="212"/>
      <c r="L86" s="212"/>
      <c r="M86" s="212"/>
      <c r="N86" s="347" t="s">
        <v>1002</v>
      </c>
      <c r="O86" s="325"/>
      <c r="P86" s="218"/>
      <c r="Q86" s="218"/>
    </row>
    <row r="87" spans="1:17" s="348" customFormat="1" ht="36" customHeight="1">
      <c r="A87" s="212"/>
      <c r="B87" s="760"/>
      <c r="C87" s="760"/>
      <c r="D87" s="349"/>
      <c r="E87" s="345"/>
      <c r="F87" s="350"/>
      <c r="G87" s="350"/>
      <c r="H87" s="350"/>
      <c r="I87" s="212"/>
      <c r="J87" s="212"/>
      <c r="K87" s="212"/>
      <c r="L87" s="212"/>
      <c r="M87" s="761"/>
      <c r="N87" s="761"/>
      <c r="O87" s="325"/>
      <c r="P87" s="218"/>
      <c r="Q87" s="218"/>
    </row>
    <row r="88" spans="1:17">
      <c r="A88" s="228"/>
      <c r="B88" s="228"/>
      <c r="C88" s="228"/>
      <c r="D88" s="228"/>
      <c r="E88" s="228"/>
      <c r="F88" s="228"/>
      <c r="G88" s="228"/>
      <c r="H88" s="228"/>
      <c r="I88" s="228"/>
      <c r="J88" s="228"/>
      <c r="K88" s="228"/>
      <c r="L88" s="228"/>
      <c r="M88" s="228"/>
      <c r="N88" s="228"/>
      <c r="O88" s="228"/>
      <c r="P88" s="210"/>
      <c r="Q88" s="210"/>
    </row>
    <row r="89" spans="1:17">
      <c r="P89" s="210"/>
      <c r="Q89" s="210"/>
    </row>
    <row r="90" spans="1:17">
      <c r="P90" s="210"/>
      <c r="Q90" s="210"/>
    </row>
  </sheetData>
  <mergeCells count="117">
    <mergeCell ref="C82:K82"/>
    <mergeCell ref="B84:N84"/>
    <mergeCell ref="C85:M85"/>
    <mergeCell ref="B87:C87"/>
    <mergeCell ref="M87:N87"/>
    <mergeCell ref="C73:K73"/>
    <mergeCell ref="E74:K74"/>
    <mergeCell ref="C76:K76"/>
    <mergeCell ref="C77:K77"/>
    <mergeCell ref="C79:K79"/>
    <mergeCell ref="C80:K80"/>
    <mergeCell ref="E68:G68"/>
    <mergeCell ref="H68:I68"/>
    <mergeCell ref="J68:K68"/>
    <mergeCell ref="C69:K69"/>
    <mergeCell ref="C71:K71"/>
    <mergeCell ref="C72:K72"/>
    <mergeCell ref="E66:G66"/>
    <mergeCell ref="H66:I66"/>
    <mergeCell ref="J66:K66"/>
    <mergeCell ref="E67:G67"/>
    <mergeCell ref="H67:I67"/>
    <mergeCell ref="J67:K67"/>
    <mergeCell ref="C62:K62"/>
    <mergeCell ref="D63:K63"/>
    <mergeCell ref="C64:M64"/>
    <mergeCell ref="E65:G65"/>
    <mergeCell ref="H65:I65"/>
    <mergeCell ref="J65:K65"/>
    <mergeCell ref="C57:K57"/>
    <mergeCell ref="C58:D58"/>
    <mergeCell ref="F58:K58"/>
    <mergeCell ref="C59:D59"/>
    <mergeCell ref="F59:K59"/>
    <mergeCell ref="C60:K60"/>
    <mergeCell ref="C51:D51"/>
    <mergeCell ref="F51:K51"/>
    <mergeCell ref="C52:K52"/>
    <mergeCell ref="C54:K54"/>
    <mergeCell ref="C55:K55"/>
    <mergeCell ref="C56:K56"/>
    <mergeCell ref="C44:K44"/>
    <mergeCell ref="C47:K47"/>
    <mergeCell ref="C48:K48"/>
    <mergeCell ref="C49:K49"/>
    <mergeCell ref="C50:D50"/>
    <mergeCell ref="F50:K50"/>
    <mergeCell ref="C41:C43"/>
    <mergeCell ref="E41:K41"/>
    <mergeCell ref="L41:M42"/>
    <mergeCell ref="N41:N43"/>
    <mergeCell ref="D42:E42"/>
    <mergeCell ref="F42:K42"/>
    <mergeCell ref="D43:K43"/>
    <mergeCell ref="C38:C40"/>
    <mergeCell ref="E38:K38"/>
    <mergeCell ref="L38:M39"/>
    <mergeCell ref="N38:N40"/>
    <mergeCell ref="D39:E39"/>
    <mergeCell ref="F39:K39"/>
    <mergeCell ref="D40:K40"/>
    <mergeCell ref="C26:C28"/>
    <mergeCell ref="E26:K26"/>
    <mergeCell ref="L26:M27"/>
    <mergeCell ref="N26:N28"/>
    <mergeCell ref="D27:E27"/>
    <mergeCell ref="F27:K27"/>
    <mergeCell ref="D28:K28"/>
    <mergeCell ref="C35:C37"/>
    <mergeCell ref="E35:K35"/>
    <mergeCell ref="L35:M36"/>
    <mergeCell ref="N35:N37"/>
    <mergeCell ref="D36:E36"/>
    <mergeCell ref="F36:K36"/>
    <mergeCell ref="D37:K37"/>
    <mergeCell ref="C29:K29"/>
    <mergeCell ref="C32:C34"/>
    <mergeCell ref="E32:K32"/>
    <mergeCell ref="L32:M33"/>
    <mergeCell ref="N32:N34"/>
    <mergeCell ref="D33:E33"/>
    <mergeCell ref="F33:K33"/>
    <mergeCell ref="D34:K34"/>
    <mergeCell ref="L20:M21"/>
    <mergeCell ref="N20:N22"/>
    <mergeCell ref="D21:E21"/>
    <mergeCell ref="F21:K21"/>
    <mergeCell ref="D22:K22"/>
    <mergeCell ref="C23:C25"/>
    <mergeCell ref="E23:K23"/>
    <mergeCell ref="L23:M24"/>
    <mergeCell ref="N23:N25"/>
    <mergeCell ref="D24:E24"/>
    <mergeCell ref="F24:K24"/>
    <mergeCell ref="D25:K25"/>
    <mergeCell ref="C15:K15"/>
    <mergeCell ref="C17:K17"/>
    <mergeCell ref="C20:C22"/>
    <mergeCell ref="E20:K20"/>
    <mergeCell ref="C10:K10"/>
    <mergeCell ref="C11:K11"/>
    <mergeCell ref="B12:B13"/>
    <mergeCell ref="C12:C13"/>
    <mergeCell ref="D12:E12"/>
    <mergeCell ref="F12:K12"/>
    <mergeCell ref="D13:E13"/>
    <mergeCell ref="F13:K13"/>
    <mergeCell ref="B1:N1"/>
    <mergeCell ref="B3:N3"/>
    <mergeCell ref="B4:D4"/>
    <mergeCell ref="E4:N4"/>
    <mergeCell ref="C7:K7"/>
    <mergeCell ref="M7:M8"/>
    <mergeCell ref="N7:N8"/>
    <mergeCell ref="C8:K8"/>
    <mergeCell ref="D14:E14"/>
    <mergeCell ref="F14:K14"/>
  </mergeCells>
  <phoneticPr fontId="113" type="noConversion"/>
  <dataValidations count="1">
    <dataValidation type="list" allowBlank="1" showInputMessage="1" showErrorMessage="1" sqref="N71:N74 N11:N14 N20:N28 N32:N43 N47:N51 N54:N59 N62 N65:N68">
      <formula1>$AF$7:$AF$12</formula1>
    </dataValidation>
  </dataValidations>
  <printOptions horizontalCentered="1"/>
  <pageMargins left="0.16" right="0.16" top="0.41000000000000009" bottom="0.41000000000000009" header="0.5" footer="0.5"/>
  <pageSetup paperSize="9" scale="52" orientation="portrait" horizontalDpi="4294967292" verticalDpi="4294967292"/>
  <colBreaks count="1" manualBreakCount="1">
    <brk id="15" max="1048575" man="1"/>
  </colBreaks>
  <drawing r:id="rId1"/>
  <extLst>
    <ext xmlns:mx="http://schemas.microsoft.com/office/mac/excel/2008/main" uri="{64002731-A6B0-56B0-2670-7721B7C09600}">
      <mx:PLV Mode="0" OnePage="0" WScale="56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COPERTINA_III</vt:lpstr>
      <vt:lpstr>SEZ.III.1</vt:lpstr>
      <vt:lpstr>SEZ.III.2</vt:lpstr>
      <vt:lpstr>SE.III.3</vt:lpstr>
      <vt:lpstr>SEZ.III.4</vt:lpstr>
      <vt:lpstr>SEZ.III.5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Anna</cp:lastModifiedBy>
  <cp:lastPrinted>2020-10-07T08:26:21Z</cp:lastPrinted>
  <dcterms:modified xsi:type="dcterms:W3CDTF">2020-10-07T08:26:36Z</dcterms:modified>
</cp:coreProperties>
</file>